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72.16.7.74\duma$\Решения 5 созыв\Решения Думы 19 заседание № 415- № 4  января 2019\№ 416 Изменения в № 286 -Бюджет района на 2018 год\"/>
    </mc:Choice>
  </mc:AlternateContent>
  <bookViews>
    <workbookView xWindow="0" yWindow="0" windowWidth="21570" windowHeight="814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D19" i="1"/>
  <c r="D20" i="1"/>
  <c r="D21" i="1"/>
  <c r="D22" i="1"/>
  <c r="D23" i="1"/>
  <c r="D25" i="1"/>
  <c r="D15" i="1"/>
  <c r="T26" i="1"/>
  <c r="S26" i="1" l="1"/>
  <c r="E17" i="1"/>
  <c r="D17" i="1" s="1"/>
  <c r="G16" i="1"/>
  <c r="D16" i="1" s="1"/>
  <c r="K26" i="1"/>
  <c r="P26" i="1"/>
  <c r="O26" i="1"/>
  <c r="N26" i="1"/>
  <c r="M26" i="1"/>
  <c r="L26" i="1"/>
  <c r="I26" i="1"/>
  <c r="H26" i="1"/>
  <c r="F26" i="1"/>
  <c r="Q24" i="1"/>
  <c r="D24" i="1" s="1"/>
  <c r="J17" i="1"/>
  <c r="J26" i="1" s="1"/>
  <c r="R26" i="1"/>
  <c r="Q26" i="1" l="1"/>
  <c r="E26" i="1"/>
  <c r="G26" i="1"/>
  <c r="D26" i="1" l="1"/>
</calcChain>
</file>

<file path=xl/sharedStrings.xml><?xml version="1.0" encoding="utf-8"?>
<sst xmlns="http://schemas.openxmlformats.org/spreadsheetml/2006/main" count="48" uniqueCount="47">
  <si>
    <t>к  решению Думы Октябрьского  района</t>
  </si>
  <si>
    <t>Приложение  №  19</t>
  </si>
  <si>
    <t>Распределение   иных межбюджетных трансфертов  бюджетам  городских и  сельских  поселений на 2018 год</t>
  </si>
  <si>
    <t xml:space="preserve">Муниципальное  образование </t>
  </si>
  <si>
    <t>Сумма (тыс.рублей)</t>
  </si>
  <si>
    <t>Муниципальная  программа"Профилактика экстремизма и правонарушений в сфере общественного  порядка, безопасности дорожного  движения, незаконного  оборота и злоупотребления наркотиками в Октябрьском  районе на 2018-2020 годы и на плановый  период  до 2025  года"</t>
  </si>
  <si>
    <t>Расходы потребителям конкурсов муниципальных образований Ханты-Мансийского автономного округа - Югры в области созданий условий для деятельности народных дружин</t>
  </si>
  <si>
    <t>Муниципальная  программа" Осуществление поселком городского  типа функций  административного  центра  муниципального  образования Октябрьский  район на 2018-2020годы и на плановый  период  до 2025  года"</t>
  </si>
  <si>
    <t>Муниципальная  программа "Управление  муниципальной  собственностью  Октябрьского  района на 2018-2020  годы и на плановый  период  до 2025  года"</t>
  </si>
  <si>
    <t>Муниципальная  программа " Культура Октябрьского  района на 2018-2020  годы и на плановый  период  до 2025  года"</t>
  </si>
  <si>
    <t>Муниципальная программа " Развитие  физической  культуры и спорта на территории Октябрьского  района на 2018-2020 годы и на плановый  период до 2025 года"</t>
  </si>
  <si>
    <t>Муниципальная  программа "О защите   населения и территории Октябрьского  района от чрезвычайных  ситуаций природного  и  техногенного  характера на 2018-2020 годы и на плановый  период  до 2025  года"</t>
  </si>
  <si>
    <t>Расходы в рамках реализации наказов избирателей депутатам Думы Ханты-Мансийского автономного округа-Югры (бюджет автономного округа)</t>
  </si>
  <si>
    <t>Расходы на реконструкцию, расширение, модернизацию, строительство и капитальный ремонт объектов коммунального комплекса в рамках муниципальной  программы "Развитие  жилищно-коммунального   комплекса и повышение  энергетической  эффективности в Октябрьском  районе на 2018-2020 годы и на плановый период до 2025 года"</t>
  </si>
  <si>
    <t>Расходы  на поддержку государственных программ субъектов Российской  Федерации и муниципальных  программ формирования  современной городской  среды в рамках муниципальной  программы " Развитие жилищно-коммунального  комплекса и повышение энергетической  эффективности в Октябрьском  районе на 2018-2020 годы и на плановый период до 2025 года"</t>
  </si>
  <si>
    <t>1.</t>
  </si>
  <si>
    <t>городское поселение Андра</t>
  </si>
  <si>
    <t>2.</t>
  </si>
  <si>
    <t>городское поселение Приобье</t>
  </si>
  <si>
    <t>3.</t>
  </si>
  <si>
    <t>городское поселение Талинка</t>
  </si>
  <si>
    <t>4.</t>
  </si>
  <si>
    <t>городское поселение Октябрьское</t>
  </si>
  <si>
    <t>5.</t>
  </si>
  <si>
    <t>сельское поселение Каменное</t>
  </si>
  <si>
    <t>6.</t>
  </si>
  <si>
    <t>сельское поселение Карымкары</t>
  </si>
  <si>
    <t>7.</t>
  </si>
  <si>
    <t>сельское поселение Малый Атлым</t>
  </si>
  <si>
    <t>8.</t>
  </si>
  <si>
    <t>сельское поселение Перегребное</t>
  </si>
  <si>
    <t>9.</t>
  </si>
  <si>
    <t>сельское поселение Сергино</t>
  </si>
  <si>
    <t>10.</t>
  </si>
  <si>
    <t>сельское поселение Унъюган</t>
  </si>
  <si>
    <t>11.</t>
  </si>
  <si>
    <t>сельское поселение Шеркалы</t>
  </si>
  <si>
    <t>ИТОГО</t>
  </si>
  <si>
    <t>Расходы на содействие  развитию исторических и иных местных  традиций в рамках  муниципальной  программы              "Управление  муниципальными  финансами в Октябрьском  районе на 2018-2020  годы и на плановый  период  до 2025  года"</t>
  </si>
  <si>
    <t xml:space="preserve"> Расходы на частичное обеспечение повышения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 в рамках муниципальной  программы " Культура Октябрьского  района на 2018-2020  годы и на плановый  период  до 2025  года"</t>
  </si>
  <si>
    <t>Муниципальная  программа " Улучшение  условий  и охраны  труда, развитие  социального  партнерства  и содействие занятости  населения в муниципальном  образовании Октябрьский  район  на 2018-2020  годы и на  плановый  период  до 2025 года"</t>
  </si>
  <si>
    <t>Расходы на грантовую поддержку  по итогам работы органов  местного  самоуправления городских и сельских поселений в границах Октябрьского  района на звание " Лучшее поселение Октябрьского района в рамках муниципальной  программы "Управление  муниципальными финансами в Октябрьском районе  на 2018-2020 годы и на  плановый период  до 2025  года"</t>
  </si>
  <si>
    <t>Расходы  на конкурсный  отбор проектов инициативного  бюджетирования в рамках муниципальной  программы "Управление  муниципальными финансами в Октябрьском районе  на 2018-2020 годы и на  плановый период  до 2025  года"</t>
  </si>
  <si>
    <t>Расходы на строительство (реконструкцию), капитальный ремонт и ремонт автомобильных дорог общего пользования местного значения  в рамках  муниципальной  программы                  "Развитие транспортной системы  муниципального образования Октябрьский  район на 2018-2020 годы и на плановый  период до 2025  года"</t>
  </si>
  <si>
    <t>Приложение  №  9</t>
  </si>
  <si>
    <t>от «20» декабря 2018 года № 416</t>
  </si>
  <si>
    <t>от "14"  декабря  2017 года № 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</si>
</sst>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;[Red]\-#,##0.0;0.0"/>
    <numFmt numFmtId="165" formatCode="0.0"/>
    <numFmt numFmtId="166" formatCode="_-* #,##0.0\ _₽_-;\-* #,##0.0\ _₽_-;_-* &quot;-&quot;?\ _₽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Times New Roman Cyr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9"/>
      <name val="Times New Roman Cyr"/>
      <charset val="204"/>
    </font>
    <font>
      <b/>
      <sz val="9"/>
      <name val="Times New Roman Cyr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  <xf numFmtId="0" fontId="3" fillId="0" borderId="0"/>
  </cellStyleXfs>
  <cellXfs count="63">
    <xf numFmtId="0" fontId="0" fillId="0" borderId="0" xfId="0"/>
    <xf numFmtId="0" fontId="2" fillId="0" borderId="0" xfId="0" applyFont="1"/>
    <xf numFmtId="0" fontId="4" fillId="0" borderId="0" xfId="2" applyNumberFormat="1" applyFont="1" applyFill="1" applyAlignment="1" applyProtection="1">
      <protection hidden="1"/>
    </xf>
    <xf numFmtId="0" fontId="4" fillId="0" borderId="0" xfId="0" applyFont="1"/>
    <xf numFmtId="0" fontId="4" fillId="0" borderId="0" xfId="3" applyFont="1" applyAlignment="1" applyProtection="1">
      <alignment horizontal="left"/>
      <protection hidden="1"/>
    </xf>
    <xf numFmtId="0" fontId="4" fillId="0" borderId="0" xfId="2" applyFont="1"/>
    <xf numFmtId="0" fontId="5" fillId="0" borderId="0" xfId="0" applyFont="1"/>
    <xf numFmtId="0" fontId="2" fillId="0" borderId="0" xfId="2" applyFont="1"/>
    <xf numFmtId="0" fontId="2" fillId="0" borderId="0" xfId="3" applyFont="1" applyAlignment="1" applyProtection="1">
      <alignment horizontal="left"/>
      <protection hidden="1"/>
    </xf>
    <xf numFmtId="0" fontId="6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43" fontId="2" fillId="0" borderId="0" xfId="1" applyFont="1"/>
    <xf numFmtId="0" fontId="2" fillId="0" borderId="0" xfId="0" applyFont="1" applyBorder="1"/>
    <xf numFmtId="165" fontId="2" fillId="0" borderId="0" xfId="0" applyNumberFormat="1" applyFont="1" applyBorder="1"/>
    <xf numFmtId="43" fontId="2" fillId="0" borderId="0" xfId="0" applyNumberFormat="1" applyFo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43" fontId="2" fillId="0" borderId="0" xfId="1" applyFont="1" applyFill="1"/>
    <xf numFmtId="0" fontId="2" fillId="0" borderId="1" xfId="0" applyFont="1" applyBorder="1" applyAlignment="1">
      <alignment horizontal="right"/>
    </xf>
    <xf numFmtId="0" fontId="11" fillId="0" borderId="0" xfId="0" applyFont="1"/>
    <xf numFmtId="0" fontId="2" fillId="0" borderId="3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6" fontId="2" fillId="0" borderId="3" xfId="0" applyNumberFormat="1" applyFont="1" applyBorder="1" applyAlignment="1">
      <alignment horizontal="center" wrapText="1"/>
    </xf>
    <xf numFmtId="166" fontId="2" fillId="0" borderId="8" xfId="0" applyNumberFormat="1" applyFont="1" applyBorder="1" applyAlignment="1">
      <alignment horizontal="center" wrapText="1"/>
    </xf>
    <xf numFmtId="166" fontId="2" fillId="0" borderId="9" xfId="0" applyNumberFormat="1" applyFont="1" applyBorder="1" applyAlignment="1">
      <alignment horizontal="center" wrapText="1"/>
    </xf>
    <xf numFmtId="166" fontId="2" fillId="0" borderId="7" xfId="0" applyNumberFormat="1" applyFont="1" applyBorder="1" applyAlignment="1">
      <alignment horizontal="center"/>
    </xf>
    <xf numFmtId="166" fontId="2" fillId="0" borderId="3" xfId="0" applyNumberFormat="1" applyFont="1" applyBorder="1"/>
    <xf numFmtId="166" fontId="2" fillId="0" borderId="1" xfId="1" applyNumberFormat="1" applyFont="1" applyBorder="1" applyAlignment="1">
      <alignment horizontal="center"/>
    </xf>
    <xf numFmtId="166" fontId="2" fillId="0" borderId="1" xfId="1" applyNumberFormat="1" applyFont="1" applyFill="1" applyBorder="1" applyAlignment="1">
      <alignment horizontal="center"/>
    </xf>
    <xf numFmtId="166" fontId="2" fillId="0" borderId="1" xfId="1" applyNumberFormat="1" applyFont="1" applyBorder="1"/>
    <xf numFmtId="166" fontId="9" fillId="0" borderId="1" xfId="1" applyNumberFormat="1" applyFont="1" applyFill="1" applyBorder="1"/>
    <xf numFmtId="166" fontId="9" fillId="0" borderId="1" xfId="1" applyNumberFormat="1" applyFont="1" applyFill="1" applyBorder="1" applyAlignment="1">
      <alignment horizontal="center"/>
    </xf>
    <xf numFmtId="166" fontId="7" fillId="0" borderId="1" xfId="1" applyNumberFormat="1" applyFont="1" applyFill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12" fillId="0" borderId="1" xfId="2" applyNumberFormat="1" applyFont="1" applyFill="1" applyBorder="1" applyAlignment="1" applyProtection="1">
      <alignment horizontal="center" wrapText="1"/>
      <protection hidden="1"/>
    </xf>
    <xf numFmtId="0" fontId="12" fillId="0" borderId="2" xfId="2" applyNumberFormat="1" applyFont="1" applyFill="1" applyBorder="1" applyAlignment="1" applyProtection="1">
      <alignment horizontal="center" wrapText="1"/>
      <protection hidden="1"/>
    </xf>
    <xf numFmtId="0" fontId="12" fillId="0" borderId="3" xfId="2" applyNumberFormat="1" applyFont="1" applyFill="1" applyBorder="1" applyAlignment="1" applyProtection="1">
      <alignment horizontal="center" wrapText="1"/>
      <protection hidden="1"/>
    </xf>
    <xf numFmtId="0" fontId="13" fillId="0" borderId="1" xfId="0" applyFont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0" fontId="13" fillId="0" borderId="1" xfId="4" applyFont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164" fontId="13" fillId="2" borderId="1" xfId="5" applyNumberFormat="1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3" fillId="0" borderId="2" xfId="4" applyFont="1" applyBorder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0" fillId="0" borderId="2" xfId="0" applyFont="1" applyBorder="1" applyAlignment="1">
      <alignment wrapText="1"/>
    </xf>
    <xf numFmtId="0" fontId="0" fillId="0" borderId="3" xfId="0" applyBorder="1" applyAlignment="1"/>
  </cellXfs>
  <cellStyles count="6">
    <cellStyle name="Обычный" xfId="0" builtinId="0"/>
    <cellStyle name="Обычный 2" xfId="5"/>
    <cellStyle name="Обычный 3" xfId="4"/>
    <cellStyle name="Обычный_Tmp2" xfId="3"/>
    <cellStyle name="Обычный_Tmp7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4"/>
  <sheetViews>
    <sheetView tabSelected="1" view="pageBreakPreview" zoomScale="60" zoomScaleNormal="100" workbookViewId="0">
      <selection activeCell="S7" sqref="S7"/>
    </sheetView>
  </sheetViews>
  <sheetFormatPr defaultRowHeight="15" x14ac:dyDescent="0.25"/>
  <cols>
    <col min="1" max="1" width="5.28515625" style="1" customWidth="1"/>
    <col min="2" max="2" width="9.140625" style="1"/>
    <col min="3" max="3" width="23.28515625" style="1" customWidth="1"/>
    <col min="4" max="4" width="14.42578125" style="1" customWidth="1"/>
    <col min="5" max="6" width="19.140625" style="1" customWidth="1"/>
    <col min="7" max="7" width="19.28515625" style="1" customWidth="1"/>
    <col min="8" max="8" width="19.140625" style="1" customWidth="1"/>
    <col min="9" max="9" width="23.140625" style="1" customWidth="1"/>
    <col min="10" max="10" width="19.140625" style="1" customWidth="1"/>
    <col min="11" max="11" width="22" style="1" customWidth="1"/>
    <col min="12" max="12" width="19.140625" style="1" customWidth="1"/>
    <col min="13" max="13" width="19.85546875" style="1" customWidth="1"/>
    <col min="14" max="14" width="17.7109375" style="1" customWidth="1"/>
    <col min="15" max="15" width="18.5703125" style="1" customWidth="1"/>
    <col min="16" max="16" width="22.140625" style="1" customWidth="1"/>
    <col min="17" max="17" width="22" style="1" customWidth="1"/>
    <col min="18" max="19" width="19.28515625" style="1" customWidth="1"/>
    <col min="20" max="20" width="17.42578125" style="1" customWidth="1"/>
    <col min="21" max="257" width="9.140625" style="1"/>
    <col min="258" max="258" width="5.28515625" style="1" customWidth="1"/>
    <col min="259" max="259" width="9.140625" style="1"/>
    <col min="260" max="260" width="23.28515625" style="1" customWidth="1"/>
    <col min="261" max="261" width="14.42578125" style="1" customWidth="1"/>
    <col min="262" max="263" width="19.140625" style="1" customWidth="1"/>
    <col min="264" max="264" width="19.28515625" style="1" customWidth="1"/>
    <col min="265" max="265" width="19.140625" style="1" customWidth="1"/>
    <col min="266" max="266" width="23.140625" style="1" customWidth="1"/>
    <col min="267" max="268" width="19.140625" style="1" customWidth="1"/>
    <col min="269" max="269" width="19.85546875" style="1" customWidth="1"/>
    <col min="270" max="270" width="17.7109375" style="1" customWidth="1"/>
    <col min="271" max="271" width="18.5703125" style="1" customWidth="1"/>
    <col min="272" max="272" width="22.140625" style="1" customWidth="1"/>
    <col min="273" max="273" width="22" style="1" customWidth="1"/>
    <col min="274" max="274" width="19.28515625" style="1" customWidth="1"/>
    <col min="275" max="275" width="15" style="1" customWidth="1"/>
    <col min="276" max="513" width="9.140625" style="1"/>
    <col min="514" max="514" width="5.28515625" style="1" customWidth="1"/>
    <col min="515" max="515" width="9.140625" style="1"/>
    <col min="516" max="516" width="23.28515625" style="1" customWidth="1"/>
    <col min="517" max="517" width="14.42578125" style="1" customWidth="1"/>
    <col min="518" max="519" width="19.140625" style="1" customWidth="1"/>
    <col min="520" max="520" width="19.28515625" style="1" customWidth="1"/>
    <col min="521" max="521" width="19.140625" style="1" customWidth="1"/>
    <col min="522" max="522" width="23.140625" style="1" customWidth="1"/>
    <col min="523" max="524" width="19.140625" style="1" customWidth="1"/>
    <col min="525" max="525" width="19.85546875" style="1" customWidth="1"/>
    <col min="526" max="526" width="17.7109375" style="1" customWidth="1"/>
    <col min="527" max="527" width="18.5703125" style="1" customWidth="1"/>
    <col min="528" max="528" width="22.140625" style="1" customWidth="1"/>
    <col min="529" max="529" width="22" style="1" customWidth="1"/>
    <col min="530" max="530" width="19.28515625" style="1" customWidth="1"/>
    <col min="531" max="531" width="15" style="1" customWidth="1"/>
    <col min="532" max="769" width="9.140625" style="1"/>
    <col min="770" max="770" width="5.28515625" style="1" customWidth="1"/>
    <col min="771" max="771" width="9.140625" style="1"/>
    <col min="772" max="772" width="23.28515625" style="1" customWidth="1"/>
    <col min="773" max="773" width="14.42578125" style="1" customWidth="1"/>
    <col min="774" max="775" width="19.140625" style="1" customWidth="1"/>
    <col min="776" max="776" width="19.28515625" style="1" customWidth="1"/>
    <col min="777" max="777" width="19.140625" style="1" customWidth="1"/>
    <col min="778" max="778" width="23.140625" style="1" customWidth="1"/>
    <col min="779" max="780" width="19.140625" style="1" customWidth="1"/>
    <col min="781" max="781" width="19.85546875" style="1" customWidth="1"/>
    <col min="782" max="782" width="17.7109375" style="1" customWidth="1"/>
    <col min="783" max="783" width="18.5703125" style="1" customWidth="1"/>
    <col min="784" max="784" width="22.140625" style="1" customWidth="1"/>
    <col min="785" max="785" width="22" style="1" customWidth="1"/>
    <col min="786" max="786" width="19.28515625" style="1" customWidth="1"/>
    <col min="787" max="787" width="15" style="1" customWidth="1"/>
    <col min="788" max="1025" width="9.140625" style="1"/>
    <col min="1026" max="1026" width="5.28515625" style="1" customWidth="1"/>
    <col min="1027" max="1027" width="9.140625" style="1"/>
    <col min="1028" max="1028" width="23.28515625" style="1" customWidth="1"/>
    <col min="1029" max="1029" width="14.42578125" style="1" customWidth="1"/>
    <col min="1030" max="1031" width="19.140625" style="1" customWidth="1"/>
    <col min="1032" max="1032" width="19.28515625" style="1" customWidth="1"/>
    <col min="1033" max="1033" width="19.140625" style="1" customWidth="1"/>
    <col min="1034" max="1034" width="23.140625" style="1" customWidth="1"/>
    <col min="1035" max="1036" width="19.140625" style="1" customWidth="1"/>
    <col min="1037" max="1037" width="19.85546875" style="1" customWidth="1"/>
    <col min="1038" max="1038" width="17.7109375" style="1" customWidth="1"/>
    <col min="1039" max="1039" width="18.5703125" style="1" customWidth="1"/>
    <col min="1040" max="1040" width="22.140625" style="1" customWidth="1"/>
    <col min="1041" max="1041" width="22" style="1" customWidth="1"/>
    <col min="1042" max="1042" width="19.28515625" style="1" customWidth="1"/>
    <col min="1043" max="1043" width="15" style="1" customWidth="1"/>
    <col min="1044" max="1281" width="9.140625" style="1"/>
    <col min="1282" max="1282" width="5.28515625" style="1" customWidth="1"/>
    <col min="1283" max="1283" width="9.140625" style="1"/>
    <col min="1284" max="1284" width="23.28515625" style="1" customWidth="1"/>
    <col min="1285" max="1285" width="14.42578125" style="1" customWidth="1"/>
    <col min="1286" max="1287" width="19.140625" style="1" customWidth="1"/>
    <col min="1288" max="1288" width="19.28515625" style="1" customWidth="1"/>
    <col min="1289" max="1289" width="19.140625" style="1" customWidth="1"/>
    <col min="1290" max="1290" width="23.140625" style="1" customWidth="1"/>
    <col min="1291" max="1292" width="19.140625" style="1" customWidth="1"/>
    <col min="1293" max="1293" width="19.85546875" style="1" customWidth="1"/>
    <col min="1294" max="1294" width="17.7109375" style="1" customWidth="1"/>
    <col min="1295" max="1295" width="18.5703125" style="1" customWidth="1"/>
    <col min="1296" max="1296" width="22.140625" style="1" customWidth="1"/>
    <col min="1297" max="1297" width="22" style="1" customWidth="1"/>
    <col min="1298" max="1298" width="19.28515625" style="1" customWidth="1"/>
    <col min="1299" max="1299" width="15" style="1" customWidth="1"/>
    <col min="1300" max="1537" width="9.140625" style="1"/>
    <col min="1538" max="1538" width="5.28515625" style="1" customWidth="1"/>
    <col min="1539" max="1539" width="9.140625" style="1"/>
    <col min="1540" max="1540" width="23.28515625" style="1" customWidth="1"/>
    <col min="1541" max="1541" width="14.42578125" style="1" customWidth="1"/>
    <col min="1542" max="1543" width="19.140625" style="1" customWidth="1"/>
    <col min="1544" max="1544" width="19.28515625" style="1" customWidth="1"/>
    <col min="1545" max="1545" width="19.140625" style="1" customWidth="1"/>
    <col min="1546" max="1546" width="23.140625" style="1" customWidth="1"/>
    <col min="1547" max="1548" width="19.140625" style="1" customWidth="1"/>
    <col min="1549" max="1549" width="19.85546875" style="1" customWidth="1"/>
    <col min="1550" max="1550" width="17.7109375" style="1" customWidth="1"/>
    <col min="1551" max="1551" width="18.5703125" style="1" customWidth="1"/>
    <col min="1552" max="1552" width="22.140625" style="1" customWidth="1"/>
    <col min="1553" max="1553" width="22" style="1" customWidth="1"/>
    <col min="1554" max="1554" width="19.28515625" style="1" customWidth="1"/>
    <col min="1555" max="1555" width="15" style="1" customWidth="1"/>
    <col min="1556" max="1793" width="9.140625" style="1"/>
    <col min="1794" max="1794" width="5.28515625" style="1" customWidth="1"/>
    <col min="1795" max="1795" width="9.140625" style="1"/>
    <col min="1796" max="1796" width="23.28515625" style="1" customWidth="1"/>
    <col min="1797" max="1797" width="14.42578125" style="1" customWidth="1"/>
    <col min="1798" max="1799" width="19.140625" style="1" customWidth="1"/>
    <col min="1800" max="1800" width="19.28515625" style="1" customWidth="1"/>
    <col min="1801" max="1801" width="19.140625" style="1" customWidth="1"/>
    <col min="1802" max="1802" width="23.140625" style="1" customWidth="1"/>
    <col min="1803" max="1804" width="19.140625" style="1" customWidth="1"/>
    <col min="1805" max="1805" width="19.85546875" style="1" customWidth="1"/>
    <col min="1806" max="1806" width="17.7109375" style="1" customWidth="1"/>
    <col min="1807" max="1807" width="18.5703125" style="1" customWidth="1"/>
    <col min="1808" max="1808" width="22.140625" style="1" customWidth="1"/>
    <col min="1809" max="1809" width="22" style="1" customWidth="1"/>
    <col min="1810" max="1810" width="19.28515625" style="1" customWidth="1"/>
    <col min="1811" max="1811" width="15" style="1" customWidth="1"/>
    <col min="1812" max="2049" width="9.140625" style="1"/>
    <col min="2050" max="2050" width="5.28515625" style="1" customWidth="1"/>
    <col min="2051" max="2051" width="9.140625" style="1"/>
    <col min="2052" max="2052" width="23.28515625" style="1" customWidth="1"/>
    <col min="2053" max="2053" width="14.42578125" style="1" customWidth="1"/>
    <col min="2054" max="2055" width="19.140625" style="1" customWidth="1"/>
    <col min="2056" max="2056" width="19.28515625" style="1" customWidth="1"/>
    <col min="2057" max="2057" width="19.140625" style="1" customWidth="1"/>
    <col min="2058" max="2058" width="23.140625" style="1" customWidth="1"/>
    <col min="2059" max="2060" width="19.140625" style="1" customWidth="1"/>
    <col min="2061" max="2061" width="19.85546875" style="1" customWidth="1"/>
    <col min="2062" max="2062" width="17.7109375" style="1" customWidth="1"/>
    <col min="2063" max="2063" width="18.5703125" style="1" customWidth="1"/>
    <col min="2064" max="2064" width="22.140625" style="1" customWidth="1"/>
    <col min="2065" max="2065" width="22" style="1" customWidth="1"/>
    <col min="2066" max="2066" width="19.28515625" style="1" customWidth="1"/>
    <col min="2067" max="2067" width="15" style="1" customWidth="1"/>
    <col min="2068" max="2305" width="9.140625" style="1"/>
    <col min="2306" max="2306" width="5.28515625" style="1" customWidth="1"/>
    <col min="2307" max="2307" width="9.140625" style="1"/>
    <col min="2308" max="2308" width="23.28515625" style="1" customWidth="1"/>
    <col min="2309" max="2309" width="14.42578125" style="1" customWidth="1"/>
    <col min="2310" max="2311" width="19.140625" style="1" customWidth="1"/>
    <col min="2312" max="2312" width="19.28515625" style="1" customWidth="1"/>
    <col min="2313" max="2313" width="19.140625" style="1" customWidth="1"/>
    <col min="2314" max="2314" width="23.140625" style="1" customWidth="1"/>
    <col min="2315" max="2316" width="19.140625" style="1" customWidth="1"/>
    <col min="2317" max="2317" width="19.85546875" style="1" customWidth="1"/>
    <col min="2318" max="2318" width="17.7109375" style="1" customWidth="1"/>
    <col min="2319" max="2319" width="18.5703125" style="1" customWidth="1"/>
    <col min="2320" max="2320" width="22.140625" style="1" customWidth="1"/>
    <col min="2321" max="2321" width="22" style="1" customWidth="1"/>
    <col min="2322" max="2322" width="19.28515625" style="1" customWidth="1"/>
    <col min="2323" max="2323" width="15" style="1" customWidth="1"/>
    <col min="2324" max="2561" width="9.140625" style="1"/>
    <col min="2562" max="2562" width="5.28515625" style="1" customWidth="1"/>
    <col min="2563" max="2563" width="9.140625" style="1"/>
    <col min="2564" max="2564" width="23.28515625" style="1" customWidth="1"/>
    <col min="2565" max="2565" width="14.42578125" style="1" customWidth="1"/>
    <col min="2566" max="2567" width="19.140625" style="1" customWidth="1"/>
    <col min="2568" max="2568" width="19.28515625" style="1" customWidth="1"/>
    <col min="2569" max="2569" width="19.140625" style="1" customWidth="1"/>
    <col min="2570" max="2570" width="23.140625" style="1" customWidth="1"/>
    <col min="2571" max="2572" width="19.140625" style="1" customWidth="1"/>
    <col min="2573" max="2573" width="19.85546875" style="1" customWidth="1"/>
    <col min="2574" max="2574" width="17.7109375" style="1" customWidth="1"/>
    <col min="2575" max="2575" width="18.5703125" style="1" customWidth="1"/>
    <col min="2576" max="2576" width="22.140625" style="1" customWidth="1"/>
    <col min="2577" max="2577" width="22" style="1" customWidth="1"/>
    <col min="2578" max="2578" width="19.28515625" style="1" customWidth="1"/>
    <col min="2579" max="2579" width="15" style="1" customWidth="1"/>
    <col min="2580" max="2817" width="9.140625" style="1"/>
    <col min="2818" max="2818" width="5.28515625" style="1" customWidth="1"/>
    <col min="2819" max="2819" width="9.140625" style="1"/>
    <col min="2820" max="2820" width="23.28515625" style="1" customWidth="1"/>
    <col min="2821" max="2821" width="14.42578125" style="1" customWidth="1"/>
    <col min="2822" max="2823" width="19.140625" style="1" customWidth="1"/>
    <col min="2824" max="2824" width="19.28515625" style="1" customWidth="1"/>
    <col min="2825" max="2825" width="19.140625" style="1" customWidth="1"/>
    <col min="2826" max="2826" width="23.140625" style="1" customWidth="1"/>
    <col min="2827" max="2828" width="19.140625" style="1" customWidth="1"/>
    <col min="2829" max="2829" width="19.85546875" style="1" customWidth="1"/>
    <col min="2830" max="2830" width="17.7109375" style="1" customWidth="1"/>
    <col min="2831" max="2831" width="18.5703125" style="1" customWidth="1"/>
    <col min="2832" max="2832" width="22.140625" style="1" customWidth="1"/>
    <col min="2833" max="2833" width="22" style="1" customWidth="1"/>
    <col min="2834" max="2834" width="19.28515625" style="1" customWidth="1"/>
    <col min="2835" max="2835" width="15" style="1" customWidth="1"/>
    <col min="2836" max="3073" width="9.140625" style="1"/>
    <col min="3074" max="3074" width="5.28515625" style="1" customWidth="1"/>
    <col min="3075" max="3075" width="9.140625" style="1"/>
    <col min="3076" max="3076" width="23.28515625" style="1" customWidth="1"/>
    <col min="3077" max="3077" width="14.42578125" style="1" customWidth="1"/>
    <col min="3078" max="3079" width="19.140625" style="1" customWidth="1"/>
    <col min="3080" max="3080" width="19.28515625" style="1" customWidth="1"/>
    <col min="3081" max="3081" width="19.140625" style="1" customWidth="1"/>
    <col min="3082" max="3082" width="23.140625" style="1" customWidth="1"/>
    <col min="3083" max="3084" width="19.140625" style="1" customWidth="1"/>
    <col min="3085" max="3085" width="19.85546875" style="1" customWidth="1"/>
    <col min="3086" max="3086" width="17.7109375" style="1" customWidth="1"/>
    <col min="3087" max="3087" width="18.5703125" style="1" customWidth="1"/>
    <col min="3088" max="3088" width="22.140625" style="1" customWidth="1"/>
    <col min="3089" max="3089" width="22" style="1" customWidth="1"/>
    <col min="3090" max="3090" width="19.28515625" style="1" customWidth="1"/>
    <col min="3091" max="3091" width="15" style="1" customWidth="1"/>
    <col min="3092" max="3329" width="9.140625" style="1"/>
    <col min="3330" max="3330" width="5.28515625" style="1" customWidth="1"/>
    <col min="3331" max="3331" width="9.140625" style="1"/>
    <col min="3332" max="3332" width="23.28515625" style="1" customWidth="1"/>
    <col min="3333" max="3333" width="14.42578125" style="1" customWidth="1"/>
    <col min="3334" max="3335" width="19.140625" style="1" customWidth="1"/>
    <col min="3336" max="3336" width="19.28515625" style="1" customWidth="1"/>
    <col min="3337" max="3337" width="19.140625" style="1" customWidth="1"/>
    <col min="3338" max="3338" width="23.140625" style="1" customWidth="1"/>
    <col min="3339" max="3340" width="19.140625" style="1" customWidth="1"/>
    <col min="3341" max="3341" width="19.85546875" style="1" customWidth="1"/>
    <col min="3342" max="3342" width="17.7109375" style="1" customWidth="1"/>
    <col min="3343" max="3343" width="18.5703125" style="1" customWidth="1"/>
    <col min="3344" max="3344" width="22.140625" style="1" customWidth="1"/>
    <col min="3345" max="3345" width="22" style="1" customWidth="1"/>
    <col min="3346" max="3346" width="19.28515625" style="1" customWidth="1"/>
    <col min="3347" max="3347" width="15" style="1" customWidth="1"/>
    <col min="3348" max="3585" width="9.140625" style="1"/>
    <col min="3586" max="3586" width="5.28515625" style="1" customWidth="1"/>
    <col min="3587" max="3587" width="9.140625" style="1"/>
    <col min="3588" max="3588" width="23.28515625" style="1" customWidth="1"/>
    <col min="3589" max="3589" width="14.42578125" style="1" customWidth="1"/>
    <col min="3590" max="3591" width="19.140625" style="1" customWidth="1"/>
    <col min="3592" max="3592" width="19.28515625" style="1" customWidth="1"/>
    <col min="3593" max="3593" width="19.140625" style="1" customWidth="1"/>
    <col min="3594" max="3594" width="23.140625" style="1" customWidth="1"/>
    <col min="3595" max="3596" width="19.140625" style="1" customWidth="1"/>
    <col min="3597" max="3597" width="19.85546875" style="1" customWidth="1"/>
    <col min="3598" max="3598" width="17.7109375" style="1" customWidth="1"/>
    <col min="3599" max="3599" width="18.5703125" style="1" customWidth="1"/>
    <col min="3600" max="3600" width="22.140625" style="1" customWidth="1"/>
    <col min="3601" max="3601" width="22" style="1" customWidth="1"/>
    <col min="3602" max="3602" width="19.28515625" style="1" customWidth="1"/>
    <col min="3603" max="3603" width="15" style="1" customWidth="1"/>
    <col min="3604" max="3841" width="9.140625" style="1"/>
    <col min="3842" max="3842" width="5.28515625" style="1" customWidth="1"/>
    <col min="3843" max="3843" width="9.140625" style="1"/>
    <col min="3844" max="3844" width="23.28515625" style="1" customWidth="1"/>
    <col min="3845" max="3845" width="14.42578125" style="1" customWidth="1"/>
    <col min="3846" max="3847" width="19.140625" style="1" customWidth="1"/>
    <col min="3848" max="3848" width="19.28515625" style="1" customWidth="1"/>
    <col min="3849" max="3849" width="19.140625" style="1" customWidth="1"/>
    <col min="3850" max="3850" width="23.140625" style="1" customWidth="1"/>
    <col min="3851" max="3852" width="19.140625" style="1" customWidth="1"/>
    <col min="3853" max="3853" width="19.85546875" style="1" customWidth="1"/>
    <col min="3854" max="3854" width="17.7109375" style="1" customWidth="1"/>
    <col min="3855" max="3855" width="18.5703125" style="1" customWidth="1"/>
    <col min="3856" max="3856" width="22.140625" style="1" customWidth="1"/>
    <col min="3857" max="3857" width="22" style="1" customWidth="1"/>
    <col min="3858" max="3858" width="19.28515625" style="1" customWidth="1"/>
    <col min="3859" max="3859" width="15" style="1" customWidth="1"/>
    <col min="3860" max="4097" width="9.140625" style="1"/>
    <col min="4098" max="4098" width="5.28515625" style="1" customWidth="1"/>
    <col min="4099" max="4099" width="9.140625" style="1"/>
    <col min="4100" max="4100" width="23.28515625" style="1" customWidth="1"/>
    <col min="4101" max="4101" width="14.42578125" style="1" customWidth="1"/>
    <col min="4102" max="4103" width="19.140625" style="1" customWidth="1"/>
    <col min="4104" max="4104" width="19.28515625" style="1" customWidth="1"/>
    <col min="4105" max="4105" width="19.140625" style="1" customWidth="1"/>
    <col min="4106" max="4106" width="23.140625" style="1" customWidth="1"/>
    <col min="4107" max="4108" width="19.140625" style="1" customWidth="1"/>
    <col min="4109" max="4109" width="19.85546875" style="1" customWidth="1"/>
    <col min="4110" max="4110" width="17.7109375" style="1" customWidth="1"/>
    <col min="4111" max="4111" width="18.5703125" style="1" customWidth="1"/>
    <col min="4112" max="4112" width="22.140625" style="1" customWidth="1"/>
    <col min="4113" max="4113" width="22" style="1" customWidth="1"/>
    <col min="4114" max="4114" width="19.28515625" style="1" customWidth="1"/>
    <col min="4115" max="4115" width="15" style="1" customWidth="1"/>
    <col min="4116" max="4353" width="9.140625" style="1"/>
    <col min="4354" max="4354" width="5.28515625" style="1" customWidth="1"/>
    <col min="4355" max="4355" width="9.140625" style="1"/>
    <col min="4356" max="4356" width="23.28515625" style="1" customWidth="1"/>
    <col min="4357" max="4357" width="14.42578125" style="1" customWidth="1"/>
    <col min="4358" max="4359" width="19.140625" style="1" customWidth="1"/>
    <col min="4360" max="4360" width="19.28515625" style="1" customWidth="1"/>
    <col min="4361" max="4361" width="19.140625" style="1" customWidth="1"/>
    <col min="4362" max="4362" width="23.140625" style="1" customWidth="1"/>
    <col min="4363" max="4364" width="19.140625" style="1" customWidth="1"/>
    <col min="4365" max="4365" width="19.85546875" style="1" customWidth="1"/>
    <col min="4366" max="4366" width="17.7109375" style="1" customWidth="1"/>
    <col min="4367" max="4367" width="18.5703125" style="1" customWidth="1"/>
    <col min="4368" max="4368" width="22.140625" style="1" customWidth="1"/>
    <col min="4369" max="4369" width="22" style="1" customWidth="1"/>
    <col min="4370" max="4370" width="19.28515625" style="1" customWidth="1"/>
    <col min="4371" max="4371" width="15" style="1" customWidth="1"/>
    <col min="4372" max="4609" width="9.140625" style="1"/>
    <col min="4610" max="4610" width="5.28515625" style="1" customWidth="1"/>
    <col min="4611" max="4611" width="9.140625" style="1"/>
    <col min="4612" max="4612" width="23.28515625" style="1" customWidth="1"/>
    <col min="4613" max="4613" width="14.42578125" style="1" customWidth="1"/>
    <col min="4614" max="4615" width="19.140625" style="1" customWidth="1"/>
    <col min="4616" max="4616" width="19.28515625" style="1" customWidth="1"/>
    <col min="4617" max="4617" width="19.140625" style="1" customWidth="1"/>
    <col min="4618" max="4618" width="23.140625" style="1" customWidth="1"/>
    <col min="4619" max="4620" width="19.140625" style="1" customWidth="1"/>
    <col min="4621" max="4621" width="19.85546875" style="1" customWidth="1"/>
    <col min="4622" max="4622" width="17.7109375" style="1" customWidth="1"/>
    <col min="4623" max="4623" width="18.5703125" style="1" customWidth="1"/>
    <col min="4624" max="4624" width="22.140625" style="1" customWidth="1"/>
    <col min="4625" max="4625" width="22" style="1" customWidth="1"/>
    <col min="4626" max="4626" width="19.28515625" style="1" customWidth="1"/>
    <col min="4627" max="4627" width="15" style="1" customWidth="1"/>
    <col min="4628" max="4865" width="9.140625" style="1"/>
    <col min="4866" max="4866" width="5.28515625" style="1" customWidth="1"/>
    <col min="4867" max="4867" width="9.140625" style="1"/>
    <col min="4868" max="4868" width="23.28515625" style="1" customWidth="1"/>
    <col min="4869" max="4869" width="14.42578125" style="1" customWidth="1"/>
    <col min="4870" max="4871" width="19.140625" style="1" customWidth="1"/>
    <col min="4872" max="4872" width="19.28515625" style="1" customWidth="1"/>
    <col min="4873" max="4873" width="19.140625" style="1" customWidth="1"/>
    <col min="4874" max="4874" width="23.140625" style="1" customWidth="1"/>
    <col min="4875" max="4876" width="19.140625" style="1" customWidth="1"/>
    <col min="4877" max="4877" width="19.85546875" style="1" customWidth="1"/>
    <col min="4878" max="4878" width="17.7109375" style="1" customWidth="1"/>
    <col min="4879" max="4879" width="18.5703125" style="1" customWidth="1"/>
    <col min="4880" max="4880" width="22.140625" style="1" customWidth="1"/>
    <col min="4881" max="4881" width="22" style="1" customWidth="1"/>
    <col min="4882" max="4882" width="19.28515625" style="1" customWidth="1"/>
    <col min="4883" max="4883" width="15" style="1" customWidth="1"/>
    <col min="4884" max="5121" width="9.140625" style="1"/>
    <col min="5122" max="5122" width="5.28515625" style="1" customWidth="1"/>
    <col min="5123" max="5123" width="9.140625" style="1"/>
    <col min="5124" max="5124" width="23.28515625" style="1" customWidth="1"/>
    <col min="5125" max="5125" width="14.42578125" style="1" customWidth="1"/>
    <col min="5126" max="5127" width="19.140625" style="1" customWidth="1"/>
    <col min="5128" max="5128" width="19.28515625" style="1" customWidth="1"/>
    <col min="5129" max="5129" width="19.140625" style="1" customWidth="1"/>
    <col min="5130" max="5130" width="23.140625" style="1" customWidth="1"/>
    <col min="5131" max="5132" width="19.140625" style="1" customWidth="1"/>
    <col min="5133" max="5133" width="19.85546875" style="1" customWidth="1"/>
    <col min="5134" max="5134" width="17.7109375" style="1" customWidth="1"/>
    <col min="5135" max="5135" width="18.5703125" style="1" customWidth="1"/>
    <col min="5136" max="5136" width="22.140625" style="1" customWidth="1"/>
    <col min="5137" max="5137" width="22" style="1" customWidth="1"/>
    <col min="5138" max="5138" width="19.28515625" style="1" customWidth="1"/>
    <col min="5139" max="5139" width="15" style="1" customWidth="1"/>
    <col min="5140" max="5377" width="9.140625" style="1"/>
    <col min="5378" max="5378" width="5.28515625" style="1" customWidth="1"/>
    <col min="5379" max="5379" width="9.140625" style="1"/>
    <col min="5380" max="5380" width="23.28515625" style="1" customWidth="1"/>
    <col min="5381" max="5381" width="14.42578125" style="1" customWidth="1"/>
    <col min="5382" max="5383" width="19.140625" style="1" customWidth="1"/>
    <col min="5384" max="5384" width="19.28515625" style="1" customWidth="1"/>
    <col min="5385" max="5385" width="19.140625" style="1" customWidth="1"/>
    <col min="5386" max="5386" width="23.140625" style="1" customWidth="1"/>
    <col min="5387" max="5388" width="19.140625" style="1" customWidth="1"/>
    <col min="5389" max="5389" width="19.85546875" style="1" customWidth="1"/>
    <col min="5390" max="5390" width="17.7109375" style="1" customWidth="1"/>
    <col min="5391" max="5391" width="18.5703125" style="1" customWidth="1"/>
    <col min="5392" max="5392" width="22.140625" style="1" customWidth="1"/>
    <col min="5393" max="5393" width="22" style="1" customWidth="1"/>
    <col min="5394" max="5394" width="19.28515625" style="1" customWidth="1"/>
    <col min="5395" max="5395" width="15" style="1" customWidth="1"/>
    <col min="5396" max="5633" width="9.140625" style="1"/>
    <col min="5634" max="5634" width="5.28515625" style="1" customWidth="1"/>
    <col min="5635" max="5635" width="9.140625" style="1"/>
    <col min="5636" max="5636" width="23.28515625" style="1" customWidth="1"/>
    <col min="5637" max="5637" width="14.42578125" style="1" customWidth="1"/>
    <col min="5638" max="5639" width="19.140625" style="1" customWidth="1"/>
    <col min="5640" max="5640" width="19.28515625" style="1" customWidth="1"/>
    <col min="5641" max="5641" width="19.140625" style="1" customWidth="1"/>
    <col min="5642" max="5642" width="23.140625" style="1" customWidth="1"/>
    <col min="5643" max="5644" width="19.140625" style="1" customWidth="1"/>
    <col min="5645" max="5645" width="19.85546875" style="1" customWidth="1"/>
    <col min="5646" max="5646" width="17.7109375" style="1" customWidth="1"/>
    <col min="5647" max="5647" width="18.5703125" style="1" customWidth="1"/>
    <col min="5648" max="5648" width="22.140625" style="1" customWidth="1"/>
    <col min="5649" max="5649" width="22" style="1" customWidth="1"/>
    <col min="5650" max="5650" width="19.28515625" style="1" customWidth="1"/>
    <col min="5651" max="5651" width="15" style="1" customWidth="1"/>
    <col min="5652" max="5889" width="9.140625" style="1"/>
    <col min="5890" max="5890" width="5.28515625" style="1" customWidth="1"/>
    <col min="5891" max="5891" width="9.140625" style="1"/>
    <col min="5892" max="5892" width="23.28515625" style="1" customWidth="1"/>
    <col min="5893" max="5893" width="14.42578125" style="1" customWidth="1"/>
    <col min="5894" max="5895" width="19.140625" style="1" customWidth="1"/>
    <col min="5896" max="5896" width="19.28515625" style="1" customWidth="1"/>
    <col min="5897" max="5897" width="19.140625" style="1" customWidth="1"/>
    <col min="5898" max="5898" width="23.140625" style="1" customWidth="1"/>
    <col min="5899" max="5900" width="19.140625" style="1" customWidth="1"/>
    <col min="5901" max="5901" width="19.85546875" style="1" customWidth="1"/>
    <col min="5902" max="5902" width="17.7109375" style="1" customWidth="1"/>
    <col min="5903" max="5903" width="18.5703125" style="1" customWidth="1"/>
    <col min="5904" max="5904" width="22.140625" style="1" customWidth="1"/>
    <col min="5905" max="5905" width="22" style="1" customWidth="1"/>
    <col min="5906" max="5906" width="19.28515625" style="1" customWidth="1"/>
    <col min="5907" max="5907" width="15" style="1" customWidth="1"/>
    <col min="5908" max="6145" width="9.140625" style="1"/>
    <col min="6146" max="6146" width="5.28515625" style="1" customWidth="1"/>
    <col min="6147" max="6147" width="9.140625" style="1"/>
    <col min="6148" max="6148" width="23.28515625" style="1" customWidth="1"/>
    <col min="6149" max="6149" width="14.42578125" style="1" customWidth="1"/>
    <col min="6150" max="6151" width="19.140625" style="1" customWidth="1"/>
    <col min="6152" max="6152" width="19.28515625" style="1" customWidth="1"/>
    <col min="6153" max="6153" width="19.140625" style="1" customWidth="1"/>
    <col min="6154" max="6154" width="23.140625" style="1" customWidth="1"/>
    <col min="6155" max="6156" width="19.140625" style="1" customWidth="1"/>
    <col min="6157" max="6157" width="19.85546875" style="1" customWidth="1"/>
    <col min="6158" max="6158" width="17.7109375" style="1" customWidth="1"/>
    <col min="6159" max="6159" width="18.5703125" style="1" customWidth="1"/>
    <col min="6160" max="6160" width="22.140625" style="1" customWidth="1"/>
    <col min="6161" max="6161" width="22" style="1" customWidth="1"/>
    <col min="6162" max="6162" width="19.28515625" style="1" customWidth="1"/>
    <col min="6163" max="6163" width="15" style="1" customWidth="1"/>
    <col min="6164" max="6401" width="9.140625" style="1"/>
    <col min="6402" max="6402" width="5.28515625" style="1" customWidth="1"/>
    <col min="6403" max="6403" width="9.140625" style="1"/>
    <col min="6404" max="6404" width="23.28515625" style="1" customWidth="1"/>
    <col min="6405" max="6405" width="14.42578125" style="1" customWidth="1"/>
    <col min="6406" max="6407" width="19.140625" style="1" customWidth="1"/>
    <col min="6408" max="6408" width="19.28515625" style="1" customWidth="1"/>
    <col min="6409" max="6409" width="19.140625" style="1" customWidth="1"/>
    <col min="6410" max="6410" width="23.140625" style="1" customWidth="1"/>
    <col min="6411" max="6412" width="19.140625" style="1" customWidth="1"/>
    <col min="6413" max="6413" width="19.85546875" style="1" customWidth="1"/>
    <col min="6414" max="6414" width="17.7109375" style="1" customWidth="1"/>
    <col min="6415" max="6415" width="18.5703125" style="1" customWidth="1"/>
    <col min="6416" max="6416" width="22.140625" style="1" customWidth="1"/>
    <col min="6417" max="6417" width="22" style="1" customWidth="1"/>
    <col min="6418" max="6418" width="19.28515625" style="1" customWidth="1"/>
    <col min="6419" max="6419" width="15" style="1" customWidth="1"/>
    <col min="6420" max="6657" width="9.140625" style="1"/>
    <col min="6658" max="6658" width="5.28515625" style="1" customWidth="1"/>
    <col min="6659" max="6659" width="9.140625" style="1"/>
    <col min="6660" max="6660" width="23.28515625" style="1" customWidth="1"/>
    <col min="6661" max="6661" width="14.42578125" style="1" customWidth="1"/>
    <col min="6662" max="6663" width="19.140625" style="1" customWidth="1"/>
    <col min="6664" max="6664" width="19.28515625" style="1" customWidth="1"/>
    <col min="6665" max="6665" width="19.140625" style="1" customWidth="1"/>
    <col min="6666" max="6666" width="23.140625" style="1" customWidth="1"/>
    <col min="6667" max="6668" width="19.140625" style="1" customWidth="1"/>
    <col min="6669" max="6669" width="19.85546875" style="1" customWidth="1"/>
    <col min="6670" max="6670" width="17.7109375" style="1" customWidth="1"/>
    <col min="6671" max="6671" width="18.5703125" style="1" customWidth="1"/>
    <col min="6672" max="6672" width="22.140625" style="1" customWidth="1"/>
    <col min="6673" max="6673" width="22" style="1" customWidth="1"/>
    <col min="6674" max="6674" width="19.28515625" style="1" customWidth="1"/>
    <col min="6675" max="6675" width="15" style="1" customWidth="1"/>
    <col min="6676" max="6913" width="9.140625" style="1"/>
    <col min="6914" max="6914" width="5.28515625" style="1" customWidth="1"/>
    <col min="6915" max="6915" width="9.140625" style="1"/>
    <col min="6916" max="6916" width="23.28515625" style="1" customWidth="1"/>
    <col min="6917" max="6917" width="14.42578125" style="1" customWidth="1"/>
    <col min="6918" max="6919" width="19.140625" style="1" customWidth="1"/>
    <col min="6920" max="6920" width="19.28515625" style="1" customWidth="1"/>
    <col min="6921" max="6921" width="19.140625" style="1" customWidth="1"/>
    <col min="6922" max="6922" width="23.140625" style="1" customWidth="1"/>
    <col min="6923" max="6924" width="19.140625" style="1" customWidth="1"/>
    <col min="6925" max="6925" width="19.85546875" style="1" customWidth="1"/>
    <col min="6926" max="6926" width="17.7109375" style="1" customWidth="1"/>
    <col min="6927" max="6927" width="18.5703125" style="1" customWidth="1"/>
    <col min="6928" max="6928" width="22.140625" style="1" customWidth="1"/>
    <col min="6929" max="6929" width="22" style="1" customWidth="1"/>
    <col min="6930" max="6930" width="19.28515625" style="1" customWidth="1"/>
    <col min="6931" max="6931" width="15" style="1" customWidth="1"/>
    <col min="6932" max="7169" width="9.140625" style="1"/>
    <col min="7170" max="7170" width="5.28515625" style="1" customWidth="1"/>
    <col min="7171" max="7171" width="9.140625" style="1"/>
    <col min="7172" max="7172" width="23.28515625" style="1" customWidth="1"/>
    <col min="7173" max="7173" width="14.42578125" style="1" customWidth="1"/>
    <col min="7174" max="7175" width="19.140625" style="1" customWidth="1"/>
    <col min="7176" max="7176" width="19.28515625" style="1" customWidth="1"/>
    <col min="7177" max="7177" width="19.140625" style="1" customWidth="1"/>
    <col min="7178" max="7178" width="23.140625" style="1" customWidth="1"/>
    <col min="7179" max="7180" width="19.140625" style="1" customWidth="1"/>
    <col min="7181" max="7181" width="19.85546875" style="1" customWidth="1"/>
    <col min="7182" max="7182" width="17.7109375" style="1" customWidth="1"/>
    <col min="7183" max="7183" width="18.5703125" style="1" customWidth="1"/>
    <col min="7184" max="7184" width="22.140625" style="1" customWidth="1"/>
    <col min="7185" max="7185" width="22" style="1" customWidth="1"/>
    <col min="7186" max="7186" width="19.28515625" style="1" customWidth="1"/>
    <col min="7187" max="7187" width="15" style="1" customWidth="1"/>
    <col min="7188" max="7425" width="9.140625" style="1"/>
    <col min="7426" max="7426" width="5.28515625" style="1" customWidth="1"/>
    <col min="7427" max="7427" width="9.140625" style="1"/>
    <col min="7428" max="7428" width="23.28515625" style="1" customWidth="1"/>
    <col min="7429" max="7429" width="14.42578125" style="1" customWidth="1"/>
    <col min="7430" max="7431" width="19.140625" style="1" customWidth="1"/>
    <col min="7432" max="7432" width="19.28515625" style="1" customWidth="1"/>
    <col min="7433" max="7433" width="19.140625" style="1" customWidth="1"/>
    <col min="7434" max="7434" width="23.140625" style="1" customWidth="1"/>
    <col min="7435" max="7436" width="19.140625" style="1" customWidth="1"/>
    <col min="7437" max="7437" width="19.85546875" style="1" customWidth="1"/>
    <col min="7438" max="7438" width="17.7109375" style="1" customWidth="1"/>
    <col min="7439" max="7439" width="18.5703125" style="1" customWidth="1"/>
    <col min="7440" max="7440" width="22.140625" style="1" customWidth="1"/>
    <col min="7441" max="7441" width="22" style="1" customWidth="1"/>
    <col min="7442" max="7442" width="19.28515625" style="1" customWidth="1"/>
    <col min="7443" max="7443" width="15" style="1" customWidth="1"/>
    <col min="7444" max="7681" width="9.140625" style="1"/>
    <col min="7682" max="7682" width="5.28515625" style="1" customWidth="1"/>
    <col min="7683" max="7683" width="9.140625" style="1"/>
    <col min="7684" max="7684" width="23.28515625" style="1" customWidth="1"/>
    <col min="7685" max="7685" width="14.42578125" style="1" customWidth="1"/>
    <col min="7686" max="7687" width="19.140625" style="1" customWidth="1"/>
    <col min="7688" max="7688" width="19.28515625" style="1" customWidth="1"/>
    <col min="7689" max="7689" width="19.140625" style="1" customWidth="1"/>
    <col min="7690" max="7690" width="23.140625" style="1" customWidth="1"/>
    <col min="7691" max="7692" width="19.140625" style="1" customWidth="1"/>
    <col min="7693" max="7693" width="19.85546875" style="1" customWidth="1"/>
    <col min="7694" max="7694" width="17.7109375" style="1" customWidth="1"/>
    <col min="7695" max="7695" width="18.5703125" style="1" customWidth="1"/>
    <col min="7696" max="7696" width="22.140625" style="1" customWidth="1"/>
    <col min="7697" max="7697" width="22" style="1" customWidth="1"/>
    <col min="7698" max="7698" width="19.28515625" style="1" customWidth="1"/>
    <col min="7699" max="7699" width="15" style="1" customWidth="1"/>
    <col min="7700" max="7937" width="9.140625" style="1"/>
    <col min="7938" max="7938" width="5.28515625" style="1" customWidth="1"/>
    <col min="7939" max="7939" width="9.140625" style="1"/>
    <col min="7940" max="7940" width="23.28515625" style="1" customWidth="1"/>
    <col min="7941" max="7941" width="14.42578125" style="1" customWidth="1"/>
    <col min="7942" max="7943" width="19.140625" style="1" customWidth="1"/>
    <col min="7944" max="7944" width="19.28515625" style="1" customWidth="1"/>
    <col min="7945" max="7945" width="19.140625" style="1" customWidth="1"/>
    <col min="7946" max="7946" width="23.140625" style="1" customWidth="1"/>
    <col min="7947" max="7948" width="19.140625" style="1" customWidth="1"/>
    <col min="7949" max="7949" width="19.85546875" style="1" customWidth="1"/>
    <col min="7950" max="7950" width="17.7109375" style="1" customWidth="1"/>
    <col min="7951" max="7951" width="18.5703125" style="1" customWidth="1"/>
    <col min="7952" max="7952" width="22.140625" style="1" customWidth="1"/>
    <col min="7953" max="7953" width="22" style="1" customWidth="1"/>
    <col min="7954" max="7954" width="19.28515625" style="1" customWidth="1"/>
    <col min="7955" max="7955" width="15" style="1" customWidth="1"/>
    <col min="7956" max="8193" width="9.140625" style="1"/>
    <col min="8194" max="8194" width="5.28515625" style="1" customWidth="1"/>
    <col min="8195" max="8195" width="9.140625" style="1"/>
    <col min="8196" max="8196" width="23.28515625" style="1" customWidth="1"/>
    <col min="8197" max="8197" width="14.42578125" style="1" customWidth="1"/>
    <col min="8198" max="8199" width="19.140625" style="1" customWidth="1"/>
    <col min="8200" max="8200" width="19.28515625" style="1" customWidth="1"/>
    <col min="8201" max="8201" width="19.140625" style="1" customWidth="1"/>
    <col min="8202" max="8202" width="23.140625" style="1" customWidth="1"/>
    <col min="8203" max="8204" width="19.140625" style="1" customWidth="1"/>
    <col min="8205" max="8205" width="19.85546875" style="1" customWidth="1"/>
    <col min="8206" max="8206" width="17.7109375" style="1" customWidth="1"/>
    <col min="8207" max="8207" width="18.5703125" style="1" customWidth="1"/>
    <col min="8208" max="8208" width="22.140625" style="1" customWidth="1"/>
    <col min="8209" max="8209" width="22" style="1" customWidth="1"/>
    <col min="8210" max="8210" width="19.28515625" style="1" customWidth="1"/>
    <col min="8211" max="8211" width="15" style="1" customWidth="1"/>
    <col min="8212" max="8449" width="9.140625" style="1"/>
    <col min="8450" max="8450" width="5.28515625" style="1" customWidth="1"/>
    <col min="8451" max="8451" width="9.140625" style="1"/>
    <col min="8452" max="8452" width="23.28515625" style="1" customWidth="1"/>
    <col min="8453" max="8453" width="14.42578125" style="1" customWidth="1"/>
    <col min="8454" max="8455" width="19.140625" style="1" customWidth="1"/>
    <col min="8456" max="8456" width="19.28515625" style="1" customWidth="1"/>
    <col min="8457" max="8457" width="19.140625" style="1" customWidth="1"/>
    <col min="8458" max="8458" width="23.140625" style="1" customWidth="1"/>
    <col min="8459" max="8460" width="19.140625" style="1" customWidth="1"/>
    <col min="8461" max="8461" width="19.85546875" style="1" customWidth="1"/>
    <col min="8462" max="8462" width="17.7109375" style="1" customWidth="1"/>
    <col min="8463" max="8463" width="18.5703125" style="1" customWidth="1"/>
    <col min="8464" max="8464" width="22.140625" style="1" customWidth="1"/>
    <col min="8465" max="8465" width="22" style="1" customWidth="1"/>
    <col min="8466" max="8466" width="19.28515625" style="1" customWidth="1"/>
    <col min="8467" max="8467" width="15" style="1" customWidth="1"/>
    <col min="8468" max="8705" width="9.140625" style="1"/>
    <col min="8706" max="8706" width="5.28515625" style="1" customWidth="1"/>
    <col min="8707" max="8707" width="9.140625" style="1"/>
    <col min="8708" max="8708" width="23.28515625" style="1" customWidth="1"/>
    <col min="8709" max="8709" width="14.42578125" style="1" customWidth="1"/>
    <col min="8710" max="8711" width="19.140625" style="1" customWidth="1"/>
    <col min="8712" max="8712" width="19.28515625" style="1" customWidth="1"/>
    <col min="8713" max="8713" width="19.140625" style="1" customWidth="1"/>
    <col min="8714" max="8714" width="23.140625" style="1" customWidth="1"/>
    <col min="8715" max="8716" width="19.140625" style="1" customWidth="1"/>
    <col min="8717" max="8717" width="19.85546875" style="1" customWidth="1"/>
    <col min="8718" max="8718" width="17.7109375" style="1" customWidth="1"/>
    <col min="8719" max="8719" width="18.5703125" style="1" customWidth="1"/>
    <col min="8720" max="8720" width="22.140625" style="1" customWidth="1"/>
    <col min="8721" max="8721" width="22" style="1" customWidth="1"/>
    <col min="8722" max="8722" width="19.28515625" style="1" customWidth="1"/>
    <col min="8723" max="8723" width="15" style="1" customWidth="1"/>
    <col min="8724" max="8961" width="9.140625" style="1"/>
    <col min="8962" max="8962" width="5.28515625" style="1" customWidth="1"/>
    <col min="8963" max="8963" width="9.140625" style="1"/>
    <col min="8964" max="8964" width="23.28515625" style="1" customWidth="1"/>
    <col min="8965" max="8965" width="14.42578125" style="1" customWidth="1"/>
    <col min="8966" max="8967" width="19.140625" style="1" customWidth="1"/>
    <col min="8968" max="8968" width="19.28515625" style="1" customWidth="1"/>
    <col min="8969" max="8969" width="19.140625" style="1" customWidth="1"/>
    <col min="8970" max="8970" width="23.140625" style="1" customWidth="1"/>
    <col min="8971" max="8972" width="19.140625" style="1" customWidth="1"/>
    <col min="8973" max="8973" width="19.85546875" style="1" customWidth="1"/>
    <col min="8974" max="8974" width="17.7109375" style="1" customWidth="1"/>
    <col min="8975" max="8975" width="18.5703125" style="1" customWidth="1"/>
    <col min="8976" max="8976" width="22.140625" style="1" customWidth="1"/>
    <col min="8977" max="8977" width="22" style="1" customWidth="1"/>
    <col min="8978" max="8978" width="19.28515625" style="1" customWidth="1"/>
    <col min="8979" max="8979" width="15" style="1" customWidth="1"/>
    <col min="8980" max="9217" width="9.140625" style="1"/>
    <col min="9218" max="9218" width="5.28515625" style="1" customWidth="1"/>
    <col min="9219" max="9219" width="9.140625" style="1"/>
    <col min="9220" max="9220" width="23.28515625" style="1" customWidth="1"/>
    <col min="9221" max="9221" width="14.42578125" style="1" customWidth="1"/>
    <col min="9222" max="9223" width="19.140625" style="1" customWidth="1"/>
    <col min="9224" max="9224" width="19.28515625" style="1" customWidth="1"/>
    <col min="9225" max="9225" width="19.140625" style="1" customWidth="1"/>
    <col min="9226" max="9226" width="23.140625" style="1" customWidth="1"/>
    <col min="9227" max="9228" width="19.140625" style="1" customWidth="1"/>
    <col min="9229" max="9229" width="19.85546875" style="1" customWidth="1"/>
    <col min="9230" max="9230" width="17.7109375" style="1" customWidth="1"/>
    <col min="9231" max="9231" width="18.5703125" style="1" customWidth="1"/>
    <col min="9232" max="9232" width="22.140625" style="1" customWidth="1"/>
    <col min="9233" max="9233" width="22" style="1" customWidth="1"/>
    <col min="9234" max="9234" width="19.28515625" style="1" customWidth="1"/>
    <col min="9235" max="9235" width="15" style="1" customWidth="1"/>
    <col min="9236" max="9473" width="9.140625" style="1"/>
    <col min="9474" max="9474" width="5.28515625" style="1" customWidth="1"/>
    <col min="9475" max="9475" width="9.140625" style="1"/>
    <col min="9476" max="9476" width="23.28515625" style="1" customWidth="1"/>
    <col min="9477" max="9477" width="14.42578125" style="1" customWidth="1"/>
    <col min="9478" max="9479" width="19.140625" style="1" customWidth="1"/>
    <col min="9480" max="9480" width="19.28515625" style="1" customWidth="1"/>
    <col min="9481" max="9481" width="19.140625" style="1" customWidth="1"/>
    <col min="9482" max="9482" width="23.140625" style="1" customWidth="1"/>
    <col min="9483" max="9484" width="19.140625" style="1" customWidth="1"/>
    <col min="9485" max="9485" width="19.85546875" style="1" customWidth="1"/>
    <col min="9486" max="9486" width="17.7109375" style="1" customWidth="1"/>
    <col min="9487" max="9487" width="18.5703125" style="1" customWidth="1"/>
    <col min="9488" max="9488" width="22.140625" style="1" customWidth="1"/>
    <col min="9489" max="9489" width="22" style="1" customWidth="1"/>
    <col min="9490" max="9490" width="19.28515625" style="1" customWidth="1"/>
    <col min="9491" max="9491" width="15" style="1" customWidth="1"/>
    <col min="9492" max="9729" width="9.140625" style="1"/>
    <col min="9730" max="9730" width="5.28515625" style="1" customWidth="1"/>
    <col min="9731" max="9731" width="9.140625" style="1"/>
    <col min="9732" max="9732" width="23.28515625" style="1" customWidth="1"/>
    <col min="9733" max="9733" width="14.42578125" style="1" customWidth="1"/>
    <col min="9734" max="9735" width="19.140625" style="1" customWidth="1"/>
    <col min="9736" max="9736" width="19.28515625" style="1" customWidth="1"/>
    <col min="9737" max="9737" width="19.140625" style="1" customWidth="1"/>
    <col min="9738" max="9738" width="23.140625" style="1" customWidth="1"/>
    <col min="9739" max="9740" width="19.140625" style="1" customWidth="1"/>
    <col min="9741" max="9741" width="19.85546875" style="1" customWidth="1"/>
    <col min="9742" max="9742" width="17.7109375" style="1" customWidth="1"/>
    <col min="9743" max="9743" width="18.5703125" style="1" customWidth="1"/>
    <col min="9744" max="9744" width="22.140625" style="1" customWidth="1"/>
    <col min="9745" max="9745" width="22" style="1" customWidth="1"/>
    <col min="9746" max="9746" width="19.28515625" style="1" customWidth="1"/>
    <col min="9747" max="9747" width="15" style="1" customWidth="1"/>
    <col min="9748" max="9985" width="9.140625" style="1"/>
    <col min="9986" max="9986" width="5.28515625" style="1" customWidth="1"/>
    <col min="9987" max="9987" width="9.140625" style="1"/>
    <col min="9988" max="9988" width="23.28515625" style="1" customWidth="1"/>
    <col min="9989" max="9989" width="14.42578125" style="1" customWidth="1"/>
    <col min="9990" max="9991" width="19.140625" style="1" customWidth="1"/>
    <col min="9992" max="9992" width="19.28515625" style="1" customWidth="1"/>
    <col min="9993" max="9993" width="19.140625" style="1" customWidth="1"/>
    <col min="9994" max="9994" width="23.140625" style="1" customWidth="1"/>
    <col min="9995" max="9996" width="19.140625" style="1" customWidth="1"/>
    <col min="9997" max="9997" width="19.85546875" style="1" customWidth="1"/>
    <col min="9998" max="9998" width="17.7109375" style="1" customWidth="1"/>
    <col min="9999" max="9999" width="18.5703125" style="1" customWidth="1"/>
    <col min="10000" max="10000" width="22.140625" style="1" customWidth="1"/>
    <col min="10001" max="10001" width="22" style="1" customWidth="1"/>
    <col min="10002" max="10002" width="19.28515625" style="1" customWidth="1"/>
    <col min="10003" max="10003" width="15" style="1" customWidth="1"/>
    <col min="10004" max="10241" width="9.140625" style="1"/>
    <col min="10242" max="10242" width="5.28515625" style="1" customWidth="1"/>
    <col min="10243" max="10243" width="9.140625" style="1"/>
    <col min="10244" max="10244" width="23.28515625" style="1" customWidth="1"/>
    <col min="10245" max="10245" width="14.42578125" style="1" customWidth="1"/>
    <col min="10246" max="10247" width="19.140625" style="1" customWidth="1"/>
    <col min="10248" max="10248" width="19.28515625" style="1" customWidth="1"/>
    <col min="10249" max="10249" width="19.140625" style="1" customWidth="1"/>
    <col min="10250" max="10250" width="23.140625" style="1" customWidth="1"/>
    <col min="10251" max="10252" width="19.140625" style="1" customWidth="1"/>
    <col min="10253" max="10253" width="19.85546875" style="1" customWidth="1"/>
    <col min="10254" max="10254" width="17.7109375" style="1" customWidth="1"/>
    <col min="10255" max="10255" width="18.5703125" style="1" customWidth="1"/>
    <col min="10256" max="10256" width="22.140625" style="1" customWidth="1"/>
    <col min="10257" max="10257" width="22" style="1" customWidth="1"/>
    <col min="10258" max="10258" width="19.28515625" style="1" customWidth="1"/>
    <col min="10259" max="10259" width="15" style="1" customWidth="1"/>
    <col min="10260" max="10497" width="9.140625" style="1"/>
    <col min="10498" max="10498" width="5.28515625" style="1" customWidth="1"/>
    <col min="10499" max="10499" width="9.140625" style="1"/>
    <col min="10500" max="10500" width="23.28515625" style="1" customWidth="1"/>
    <col min="10501" max="10501" width="14.42578125" style="1" customWidth="1"/>
    <col min="10502" max="10503" width="19.140625" style="1" customWidth="1"/>
    <col min="10504" max="10504" width="19.28515625" style="1" customWidth="1"/>
    <col min="10505" max="10505" width="19.140625" style="1" customWidth="1"/>
    <col min="10506" max="10506" width="23.140625" style="1" customWidth="1"/>
    <col min="10507" max="10508" width="19.140625" style="1" customWidth="1"/>
    <col min="10509" max="10509" width="19.85546875" style="1" customWidth="1"/>
    <col min="10510" max="10510" width="17.7109375" style="1" customWidth="1"/>
    <col min="10511" max="10511" width="18.5703125" style="1" customWidth="1"/>
    <col min="10512" max="10512" width="22.140625" style="1" customWidth="1"/>
    <col min="10513" max="10513" width="22" style="1" customWidth="1"/>
    <col min="10514" max="10514" width="19.28515625" style="1" customWidth="1"/>
    <col min="10515" max="10515" width="15" style="1" customWidth="1"/>
    <col min="10516" max="10753" width="9.140625" style="1"/>
    <col min="10754" max="10754" width="5.28515625" style="1" customWidth="1"/>
    <col min="10755" max="10755" width="9.140625" style="1"/>
    <col min="10756" max="10756" width="23.28515625" style="1" customWidth="1"/>
    <col min="10757" max="10757" width="14.42578125" style="1" customWidth="1"/>
    <col min="10758" max="10759" width="19.140625" style="1" customWidth="1"/>
    <col min="10760" max="10760" width="19.28515625" style="1" customWidth="1"/>
    <col min="10761" max="10761" width="19.140625" style="1" customWidth="1"/>
    <col min="10762" max="10762" width="23.140625" style="1" customWidth="1"/>
    <col min="10763" max="10764" width="19.140625" style="1" customWidth="1"/>
    <col min="10765" max="10765" width="19.85546875" style="1" customWidth="1"/>
    <col min="10766" max="10766" width="17.7109375" style="1" customWidth="1"/>
    <col min="10767" max="10767" width="18.5703125" style="1" customWidth="1"/>
    <col min="10768" max="10768" width="22.140625" style="1" customWidth="1"/>
    <col min="10769" max="10769" width="22" style="1" customWidth="1"/>
    <col min="10770" max="10770" width="19.28515625" style="1" customWidth="1"/>
    <col min="10771" max="10771" width="15" style="1" customWidth="1"/>
    <col min="10772" max="11009" width="9.140625" style="1"/>
    <col min="11010" max="11010" width="5.28515625" style="1" customWidth="1"/>
    <col min="11011" max="11011" width="9.140625" style="1"/>
    <col min="11012" max="11012" width="23.28515625" style="1" customWidth="1"/>
    <col min="11013" max="11013" width="14.42578125" style="1" customWidth="1"/>
    <col min="11014" max="11015" width="19.140625" style="1" customWidth="1"/>
    <col min="11016" max="11016" width="19.28515625" style="1" customWidth="1"/>
    <col min="11017" max="11017" width="19.140625" style="1" customWidth="1"/>
    <col min="11018" max="11018" width="23.140625" style="1" customWidth="1"/>
    <col min="11019" max="11020" width="19.140625" style="1" customWidth="1"/>
    <col min="11021" max="11021" width="19.85546875" style="1" customWidth="1"/>
    <col min="11022" max="11022" width="17.7109375" style="1" customWidth="1"/>
    <col min="11023" max="11023" width="18.5703125" style="1" customWidth="1"/>
    <col min="11024" max="11024" width="22.140625" style="1" customWidth="1"/>
    <col min="11025" max="11025" width="22" style="1" customWidth="1"/>
    <col min="11026" max="11026" width="19.28515625" style="1" customWidth="1"/>
    <col min="11027" max="11027" width="15" style="1" customWidth="1"/>
    <col min="11028" max="11265" width="9.140625" style="1"/>
    <col min="11266" max="11266" width="5.28515625" style="1" customWidth="1"/>
    <col min="11267" max="11267" width="9.140625" style="1"/>
    <col min="11268" max="11268" width="23.28515625" style="1" customWidth="1"/>
    <col min="11269" max="11269" width="14.42578125" style="1" customWidth="1"/>
    <col min="11270" max="11271" width="19.140625" style="1" customWidth="1"/>
    <col min="11272" max="11272" width="19.28515625" style="1" customWidth="1"/>
    <col min="11273" max="11273" width="19.140625" style="1" customWidth="1"/>
    <col min="11274" max="11274" width="23.140625" style="1" customWidth="1"/>
    <col min="11275" max="11276" width="19.140625" style="1" customWidth="1"/>
    <col min="11277" max="11277" width="19.85546875" style="1" customWidth="1"/>
    <col min="11278" max="11278" width="17.7109375" style="1" customWidth="1"/>
    <col min="11279" max="11279" width="18.5703125" style="1" customWidth="1"/>
    <col min="11280" max="11280" width="22.140625" style="1" customWidth="1"/>
    <col min="11281" max="11281" width="22" style="1" customWidth="1"/>
    <col min="11282" max="11282" width="19.28515625" style="1" customWidth="1"/>
    <col min="11283" max="11283" width="15" style="1" customWidth="1"/>
    <col min="11284" max="11521" width="9.140625" style="1"/>
    <col min="11522" max="11522" width="5.28515625" style="1" customWidth="1"/>
    <col min="11523" max="11523" width="9.140625" style="1"/>
    <col min="11524" max="11524" width="23.28515625" style="1" customWidth="1"/>
    <col min="11525" max="11525" width="14.42578125" style="1" customWidth="1"/>
    <col min="11526" max="11527" width="19.140625" style="1" customWidth="1"/>
    <col min="11528" max="11528" width="19.28515625" style="1" customWidth="1"/>
    <col min="11529" max="11529" width="19.140625" style="1" customWidth="1"/>
    <col min="11530" max="11530" width="23.140625" style="1" customWidth="1"/>
    <col min="11531" max="11532" width="19.140625" style="1" customWidth="1"/>
    <col min="11533" max="11533" width="19.85546875" style="1" customWidth="1"/>
    <col min="11534" max="11534" width="17.7109375" style="1" customWidth="1"/>
    <col min="11535" max="11535" width="18.5703125" style="1" customWidth="1"/>
    <col min="11536" max="11536" width="22.140625" style="1" customWidth="1"/>
    <col min="11537" max="11537" width="22" style="1" customWidth="1"/>
    <col min="11538" max="11538" width="19.28515625" style="1" customWidth="1"/>
    <col min="11539" max="11539" width="15" style="1" customWidth="1"/>
    <col min="11540" max="11777" width="9.140625" style="1"/>
    <col min="11778" max="11778" width="5.28515625" style="1" customWidth="1"/>
    <col min="11779" max="11779" width="9.140625" style="1"/>
    <col min="11780" max="11780" width="23.28515625" style="1" customWidth="1"/>
    <col min="11781" max="11781" width="14.42578125" style="1" customWidth="1"/>
    <col min="11782" max="11783" width="19.140625" style="1" customWidth="1"/>
    <col min="11784" max="11784" width="19.28515625" style="1" customWidth="1"/>
    <col min="11785" max="11785" width="19.140625" style="1" customWidth="1"/>
    <col min="11786" max="11786" width="23.140625" style="1" customWidth="1"/>
    <col min="11787" max="11788" width="19.140625" style="1" customWidth="1"/>
    <col min="11789" max="11789" width="19.85546875" style="1" customWidth="1"/>
    <col min="11790" max="11790" width="17.7109375" style="1" customWidth="1"/>
    <col min="11791" max="11791" width="18.5703125" style="1" customWidth="1"/>
    <col min="11792" max="11792" width="22.140625" style="1" customWidth="1"/>
    <col min="11793" max="11793" width="22" style="1" customWidth="1"/>
    <col min="11794" max="11794" width="19.28515625" style="1" customWidth="1"/>
    <col min="11795" max="11795" width="15" style="1" customWidth="1"/>
    <col min="11796" max="12033" width="9.140625" style="1"/>
    <col min="12034" max="12034" width="5.28515625" style="1" customWidth="1"/>
    <col min="12035" max="12035" width="9.140625" style="1"/>
    <col min="12036" max="12036" width="23.28515625" style="1" customWidth="1"/>
    <col min="12037" max="12037" width="14.42578125" style="1" customWidth="1"/>
    <col min="12038" max="12039" width="19.140625" style="1" customWidth="1"/>
    <col min="12040" max="12040" width="19.28515625" style="1" customWidth="1"/>
    <col min="12041" max="12041" width="19.140625" style="1" customWidth="1"/>
    <col min="12042" max="12042" width="23.140625" style="1" customWidth="1"/>
    <col min="12043" max="12044" width="19.140625" style="1" customWidth="1"/>
    <col min="12045" max="12045" width="19.85546875" style="1" customWidth="1"/>
    <col min="12046" max="12046" width="17.7109375" style="1" customWidth="1"/>
    <col min="12047" max="12047" width="18.5703125" style="1" customWidth="1"/>
    <col min="12048" max="12048" width="22.140625" style="1" customWidth="1"/>
    <col min="12049" max="12049" width="22" style="1" customWidth="1"/>
    <col min="12050" max="12050" width="19.28515625" style="1" customWidth="1"/>
    <col min="12051" max="12051" width="15" style="1" customWidth="1"/>
    <col min="12052" max="12289" width="9.140625" style="1"/>
    <col min="12290" max="12290" width="5.28515625" style="1" customWidth="1"/>
    <col min="12291" max="12291" width="9.140625" style="1"/>
    <col min="12292" max="12292" width="23.28515625" style="1" customWidth="1"/>
    <col min="12293" max="12293" width="14.42578125" style="1" customWidth="1"/>
    <col min="12294" max="12295" width="19.140625" style="1" customWidth="1"/>
    <col min="12296" max="12296" width="19.28515625" style="1" customWidth="1"/>
    <col min="12297" max="12297" width="19.140625" style="1" customWidth="1"/>
    <col min="12298" max="12298" width="23.140625" style="1" customWidth="1"/>
    <col min="12299" max="12300" width="19.140625" style="1" customWidth="1"/>
    <col min="12301" max="12301" width="19.85546875" style="1" customWidth="1"/>
    <col min="12302" max="12302" width="17.7109375" style="1" customWidth="1"/>
    <col min="12303" max="12303" width="18.5703125" style="1" customWidth="1"/>
    <col min="12304" max="12304" width="22.140625" style="1" customWidth="1"/>
    <col min="12305" max="12305" width="22" style="1" customWidth="1"/>
    <col min="12306" max="12306" width="19.28515625" style="1" customWidth="1"/>
    <col min="12307" max="12307" width="15" style="1" customWidth="1"/>
    <col min="12308" max="12545" width="9.140625" style="1"/>
    <col min="12546" max="12546" width="5.28515625" style="1" customWidth="1"/>
    <col min="12547" max="12547" width="9.140625" style="1"/>
    <col min="12548" max="12548" width="23.28515625" style="1" customWidth="1"/>
    <col min="12549" max="12549" width="14.42578125" style="1" customWidth="1"/>
    <col min="12550" max="12551" width="19.140625" style="1" customWidth="1"/>
    <col min="12552" max="12552" width="19.28515625" style="1" customWidth="1"/>
    <col min="12553" max="12553" width="19.140625" style="1" customWidth="1"/>
    <col min="12554" max="12554" width="23.140625" style="1" customWidth="1"/>
    <col min="12555" max="12556" width="19.140625" style="1" customWidth="1"/>
    <col min="12557" max="12557" width="19.85546875" style="1" customWidth="1"/>
    <col min="12558" max="12558" width="17.7109375" style="1" customWidth="1"/>
    <col min="12559" max="12559" width="18.5703125" style="1" customWidth="1"/>
    <col min="12560" max="12560" width="22.140625" style="1" customWidth="1"/>
    <col min="12561" max="12561" width="22" style="1" customWidth="1"/>
    <col min="12562" max="12562" width="19.28515625" style="1" customWidth="1"/>
    <col min="12563" max="12563" width="15" style="1" customWidth="1"/>
    <col min="12564" max="12801" width="9.140625" style="1"/>
    <col min="12802" max="12802" width="5.28515625" style="1" customWidth="1"/>
    <col min="12803" max="12803" width="9.140625" style="1"/>
    <col min="12804" max="12804" width="23.28515625" style="1" customWidth="1"/>
    <col min="12805" max="12805" width="14.42578125" style="1" customWidth="1"/>
    <col min="12806" max="12807" width="19.140625" style="1" customWidth="1"/>
    <col min="12808" max="12808" width="19.28515625" style="1" customWidth="1"/>
    <col min="12809" max="12809" width="19.140625" style="1" customWidth="1"/>
    <col min="12810" max="12810" width="23.140625" style="1" customWidth="1"/>
    <col min="12811" max="12812" width="19.140625" style="1" customWidth="1"/>
    <col min="12813" max="12813" width="19.85546875" style="1" customWidth="1"/>
    <col min="12814" max="12814" width="17.7109375" style="1" customWidth="1"/>
    <col min="12815" max="12815" width="18.5703125" style="1" customWidth="1"/>
    <col min="12816" max="12816" width="22.140625" style="1" customWidth="1"/>
    <col min="12817" max="12817" width="22" style="1" customWidth="1"/>
    <col min="12818" max="12818" width="19.28515625" style="1" customWidth="1"/>
    <col min="12819" max="12819" width="15" style="1" customWidth="1"/>
    <col min="12820" max="13057" width="9.140625" style="1"/>
    <col min="13058" max="13058" width="5.28515625" style="1" customWidth="1"/>
    <col min="13059" max="13059" width="9.140625" style="1"/>
    <col min="13060" max="13060" width="23.28515625" style="1" customWidth="1"/>
    <col min="13061" max="13061" width="14.42578125" style="1" customWidth="1"/>
    <col min="13062" max="13063" width="19.140625" style="1" customWidth="1"/>
    <col min="13064" max="13064" width="19.28515625" style="1" customWidth="1"/>
    <col min="13065" max="13065" width="19.140625" style="1" customWidth="1"/>
    <col min="13066" max="13066" width="23.140625" style="1" customWidth="1"/>
    <col min="13067" max="13068" width="19.140625" style="1" customWidth="1"/>
    <col min="13069" max="13069" width="19.85546875" style="1" customWidth="1"/>
    <col min="13070" max="13070" width="17.7109375" style="1" customWidth="1"/>
    <col min="13071" max="13071" width="18.5703125" style="1" customWidth="1"/>
    <col min="13072" max="13072" width="22.140625" style="1" customWidth="1"/>
    <col min="13073" max="13073" width="22" style="1" customWidth="1"/>
    <col min="13074" max="13074" width="19.28515625" style="1" customWidth="1"/>
    <col min="13075" max="13075" width="15" style="1" customWidth="1"/>
    <col min="13076" max="13313" width="9.140625" style="1"/>
    <col min="13314" max="13314" width="5.28515625" style="1" customWidth="1"/>
    <col min="13315" max="13315" width="9.140625" style="1"/>
    <col min="13316" max="13316" width="23.28515625" style="1" customWidth="1"/>
    <col min="13317" max="13317" width="14.42578125" style="1" customWidth="1"/>
    <col min="13318" max="13319" width="19.140625" style="1" customWidth="1"/>
    <col min="13320" max="13320" width="19.28515625" style="1" customWidth="1"/>
    <col min="13321" max="13321" width="19.140625" style="1" customWidth="1"/>
    <col min="13322" max="13322" width="23.140625" style="1" customWidth="1"/>
    <col min="13323" max="13324" width="19.140625" style="1" customWidth="1"/>
    <col min="13325" max="13325" width="19.85546875" style="1" customWidth="1"/>
    <col min="13326" max="13326" width="17.7109375" style="1" customWidth="1"/>
    <col min="13327" max="13327" width="18.5703125" style="1" customWidth="1"/>
    <col min="13328" max="13328" width="22.140625" style="1" customWidth="1"/>
    <col min="13329" max="13329" width="22" style="1" customWidth="1"/>
    <col min="13330" max="13330" width="19.28515625" style="1" customWidth="1"/>
    <col min="13331" max="13331" width="15" style="1" customWidth="1"/>
    <col min="13332" max="13569" width="9.140625" style="1"/>
    <col min="13570" max="13570" width="5.28515625" style="1" customWidth="1"/>
    <col min="13571" max="13571" width="9.140625" style="1"/>
    <col min="13572" max="13572" width="23.28515625" style="1" customWidth="1"/>
    <col min="13573" max="13573" width="14.42578125" style="1" customWidth="1"/>
    <col min="13574" max="13575" width="19.140625" style="1" customWidth="1"/>
    <col min="13576" max="13576" width="19.28515625" style="1" customWidth="1"/>
    <col min="13577" max="13577" width="19.140625" style="1" customWidth="1"/>
    <col min="13578" max="13578" width="23.140625" style="1" customWidth="1"/>
    <col min="13579" max="13580" width="19.140625" style="1" customWidth="1"/>
    <col min="13581" max="13581" width="19.85546875" style="1" customWidth="1"/>
    <col min="13582" max="13582" width="17.7109375" style="1" customWidth="1"/>
    <col min="13583" max="13583" width="18.5703125" style="1" customWidth="1"/>
    <col min="13584" max="13584" width="22.140625" style="1" customWidth="1"/>
    <col min="13585" max="13585" width="22" style="1" customWidth="1"/>
    <col min="13586" max="13586" width="19.28515625" style="1" customWidth="1"/>
    <col min="13587" max="13587" width="15" style="1" customWidth="1"/>
    <col min="13588" max="13825" width="9.140625" style="1"/>
    <col min="13826" max="13826" width="5.28515625" style="1" customWidth="1"/>
    <col min="13827" max="13827" width="9.140625" style="1"/>
    <col min="13828" max="13828" width="23.28515625" style="1" customWidth="1"/>
    <col min="13829" max="13829" width="14.42578125" style="1" customWidth="1"/>
    <col min="13830" max="13831" width="19.140625" style="1" customWidth="1"/>
    <col min="13832" max="13832" width="19.28515625" style="1" customWidth="1"/>
    <col min="13833" max="13833" width="19.140625" style="1" customWidth="1"/>
    <col min="13834" max="13834" width="23.140625" style="1" customWidth="1"/>
    <col min="13835" max="13836" width="19.140625" style="1" customWidth="1"/>
    <col min="13837" max="13837" width="19.85546875" style="1" customWidth="1"/>
    <col min="13838" max="13838" width="17.7109375" style="1" customWidth="1"/>
    <col min="13839" max="13839" width="18.5703125" style="1" customWidth="1"/>
    <col min="13840" max="13840" width="22.140625" style="1" customWidth="1"/>
    <col min="13841" max="13841" width="22" style="1" customWidth="1"/>
    <col min="13842" max="13842" width="19.28515625" style="1" customWidth="1"/>
    <col min="13843" max="13843" width="15" style="1" customWidth="1"/>
    <col min="13844" max="14081" width="9.140625" style="1"/>
    <col min="14082" max="14082" width="5.28515625" style="1" customWidth="1"/>
    <col min="14083" max="14083" width="9.140625" style="1"/>
    <col min="14084" max="14084" width="23.28515625" style="1" customWidth="1"/>
    <col min="14085" max="14085" width="14.42578125" style="1" customWidth="1"/>
    <col min="14086" max="14087" width="19.140625" style="1" customWidth="1"/>
    <col min="14088" max="14088" width="19.28515625" style="1" customWidth="1"/>
    <col min="14089" max="14089" width="19.140625" style="1" customWidth="1"/>
    <col min="14090" max="14090" width="23.140625" style="1" customWidth="1"/>
    <col min="14091" max="14092" width="19.140625" style="1" customWidth="1"/>
    <col min="14093" max="14093" width="19.85546875" style="1" customWidth="1"/>
    <col min="14094" max="14094" width="17.7109375" style="1" customWidth="1"/>
    <col min="14095" max="14095" width="18.5703125" style="1" customWidth="1"/>
    <col min="14096" max="14096" width="22.140625" style="1" customWidth="1"/>
    <col min="14097" max="14097" width="22" style="1" customWidth="1"/>
    <col min="14098" max="14098" width="19.28515625" style="1" customWidth="1"/>
    <col min="14099" max="14099" width="15" style="1" customWidth="1"/>
    <col min="14100" max="14337" width="9.140625" style="1"/>
    <col min="14338" max="14338" width="5.28515625" style="1" customWidth="1"/>
    <col min="14339" max="14339" width="9.140625" style="1"/>
    <col min="14340" max="14340" width="23.28515625" style="1" customWidth="1"/>
    <col min="14341" max="14341" width="14.42578125" style="1" customWidth="1"/>
    <col min="14342" max="14343" width="19.140625" style="1" customWidth="1"/>
    <col min="14344" max="14344" width="19.28515625" style="1" customWidth="1"/>
    <col min="14345" max="14345" width="19.140625" style="1" customWidth="1"/>
    <col min="14346" max="14346" width="23.140625" style="1" customWidth="1"/>
    <col min="14347" max="14348" width="19.140625" style="1" customWidth="1"/>
    <col min="14349" max="14349" width="19.85546875" style="1" customWidth="1"/>
    <col min="14350" max="14350" width="17.7109375" style="1" customWidth="1"/>
    <col min="14351" max="14351" width="18.5703125" style="1" customWidth="1"/>
    <col min="14352" max="14352" width="22.140625" style="1" customWidth="1"/>
    <col min="14353" max="14353" width="22" style="1" customWidth="1"/>
    <col min="14354" max="14354" width="19.28515625" style="1" customWidth="1"/>
    <col min="14355" max="14355" width="15" style="1" customWidth="1"/>
    <col min="14356" max="14593" width="9.140625" style="1"/>
    <col min="14594" max="14594" width="5.28515625" style="1" customWidth="1"/>
    <col min="14595" max="14595" width="9.140625" style="1"/>
    <col min="14596" max="14596" width="23.28515625" style="1" customWidth="1"/>
    <col min="14597" max="14597" width="14.42578125" style="1" customWidth="1"/>
    <col min="14598" max="14599" width="19.140625" style="1" customWidth="1"/>
    <col min="14600" max="14600" width="19.28515625" style="1" customWidth="1"/>
    <col min="14601" max="14601" width="19.140625" style="1" customWidth="1"/>
    <col min="14602" max="14602" width="23.140625" style="1" customWidth="1"/>
    <col min="14603" max="14604" width="19.140625" style="1" customWidth="1"/>
    <col min="14605" max="14605" width="19.85546875" style="1" customWidth="1"/>
    <col min="14606" max="14606" width="17.7109375" style="1" customWidth="1"/>
    <col min="14607" max="14607" width="18.5703125" style="1" customWidth="1"/>
    <col min="14608" max="14608" width="22.140625" style="1" customWidth="1"/>
    <col min="14609" max="14609" width="22" style="1" customWidth="1"/>
    <col min="14610" max="14610" width="19.28515625" style="1" customWidth="1"/>
    <col min="14611" max="14611" width="15" style="1" customWidth="1"/>
    <col min="14612" max="14849" width="9.140625" style="1"/>
    <col min="14850" max="14850" width="5.28515625" style="1" customWidth="1"/>
    <col min="14851" max="14851" width="9.140625" style="1"/>
    <col min="14852" max="14852" width="23.28515625" style="1" customWidth="1"/>
    <col min="14853" max="14853" width="14.42578125" style="1" customWidth="1"/>
    <col min="14854" max="14855" width="19.140625" style="1" customWidth="1"/>
    <col min="14856" max="14856" width="19.28515625" style="1" customWidth="1"/>
    <col min="14857" max="14857" width="19.140625" style="1" customWidth="1"/>
    <col min="14858" max="14858" width="23.140625" style="1" customWidth="1"/>
    <col min="14859" max="14860" width="19.140625" style="1" customWidth="1"/>
    <col min="14861" max="14861" width="19.85546875" style="1" customWidth="1"/>
    <col min="14862" max="14862" width="17.7109375" style="1" customWidth="1"/>
    <col min="14863" max="14863" width="18.5703125" style="1" customWidth="1"/>
    <col min="14864" max="14864" width="22.140625" style="1" customWidth="1"/>
    <col min="14865" max="14865" width="22" style="1" customWidth="1"/>
    <col min="14866" max="14866" width="19.28515625" style="1" customWidth="1"/>
    <col min="14867" max="14867" width="15" style="1" customWidth="1"/>
    <col min="14868" max="15105" width="9.140625" style="1"/>
    <col min="15106" max="15106" width="5.28515625" style="1" customWidth="1"/>
    <col min="15107" max="15107" width="9.140625" style="1"/>
    <col min="15108" max="15108" width="23.28515625" style="1" customWidth="1"/>
    <col min="15109" max="15109" width="14.42578125" style="1" customWidth="1"/>
    <col min="15110" max="15111" width="19.140625" style="1" customWidth="1"/>
    <col min="15112" max="15112" width="19.28515625" style="1" customWidth="1"/>
    <col min="15113" max="15113" width="19.140625" style="1" customWidth="1"/>
    <col min="15114" max="15114" width="23.140625" style="1" customWidth="1"/>
    <col min="15115" max="15116" width="19.140625" style="1" customWidth="1"/>
    <col min="15117" max="15117" width="19.85546875" style="1" customWidth="1"/>
    <col min="15118" max="15118" width="17.7109375" style="1" customWidth="1"/>
    <col min="15119" max="15119" width="18.5703125" style="1" customWidth="1"/>
    <col min="15120" max="15120" width="22.140625" style="1" customWidth="1"/>
    <col min="15121" max="15121" width="22" style="1" customWidth="1"/>
    <col min="15122" max="15122" width="19.28515625" style="1" customWidth="1"/>
    <col min="15123" max="15123" width="15" style="1" customWidth="1"/>
    <col min="15124" max="15361" width="9.140625" style="1"/>
    <col min="15362" max="15362" width="5.28515625" style="1" customWidth="1"/>
    <col min="15363" max="15363" width="9.140625" style="1"/>
    <col min="15364" max="15364" width="23.28515625" style="1" customWidth="1"/>
    <col min="15365" max="15365" width="14.42578125" style="1" customWidth="1"/>
    <col min="15366" max="15367" width="19.140625" style="1" customWidth="1"/>
    <col min="15368" max="15368" width="19.28515625" style="1" customWidth="1"/>
    <col min="15369" max="15369" width="19.140625" style="1" customWidth="1"/>
    <col min="15370" max="15370" width="23.140625" style="1" customWidth="1"/>
    <col min="15371" max="15372" width="19.140625" style="1" customWidth="1"/>
    <col min="15373" max="15373" width="19.85546875" style="1" customWidth="1"/>
    <col min="15374" max="15374" width="17.7109375" style="1" customWidth="1"/>
    <col min="15375" max="15375" width="18.5703125" style="1" customWidth="1"/>
    <col min="15376" max="15376" width="22.140625" style="1" customWidth="1"/>
    <col min="15377" max="15377" width="22" style="1" customWidth="1"/>
    <col min="15378" max="15378" width="19.28515625" style="1" customWidth="1"/>
    <col min="15379" max="15379" width="15" style="1" customWidth="1"/>
    <col min="15380" max="15617" width="9.140625" style="1"/>
    <col min="15618" max="15618" width="5.28515625" style="1" customWidth="1"/>
    <col min="15619" max="15619" width="9.140625" style="1"/>
    <col min="15620" max="15620" width="23.28515625" style="1" customWidth="1"/>
    <col min="15621" max="15621" width="14.42578125" style="1" customWidth="1"/>
    <col min="15622" max="15623" width="19.140625" style="1" customWidth="1"/>
    <col min="15624" max="15624" width="19.28515625" style="1" customWidth="1"/>
    <col min="15625" max="15625" width="19.140625" style="1" customWidth="1"/>
    <col min="15626" max="15626" width="23.140625" style="1" customWidth="1"/>
    <col min="15627" max="15628" width="19.140625" style="1" customWidth="1"/>
    <col min="15629" max="15629" width="19.85546875" style="1" customWidth="1"/>
    <col min="15630" max="15630" width="17.7109375" style="1" customWidth="1"/>
    <col min="15631" max="15631" width="18.5703125" style="1" customWidth="1"/>
    <col min="15632" max="15632" width="22.140625" style="1" customWidth="1"/>
    <col min="15633" max="15633" width="22" style="1" customWidth="1"/>
    <col min="15634" max="15634" width="19.28515625" style="1" customWidth="1"/>
    <col min="15635" max="15635" width="15" style="1" customWidth="1"/>
    <col min="15636" max="15873" width="9.140625" style="1"/>
    <col min="15874" max="15874" width="5.28515625" style="1" customWidth="1"/>
    <col min="15875" max="15875" width="9.140625" style="1"/>
    <col min="15876" max="15876" width="23.28515625" style="1" customWidth="1"/>
    <col min="15877" max="15877" width="14.42578125" style="1" customWidth="1"/>
    <col min="15878" max="15879" width="19.140625" style="1" customWidth="1"/>
    <col min="15880" max="15880" width="19.28515625" style="1" customWidth="1"/>
    <col min="15881" max="15881" width="19.140625" style="1" customWidth="1"/>
    <col min="15882" max="15882" width="23.140625" style="1" customWidth="1"/>
    <col min="15883" max="15884" width="19.140625" style="1" customWidth="1"/>
    <col min="15885" max="15885" width="19.85546875" style="1" customWidth="1"/>
    <col min="15886" max="15886" width="17.7109375" style="1" customWidth="1"/>
    <col min="15887" max="15887" width="18.5703125" style="1" customWidth="1"/>
    <col min="15888" max="15888" width="22.140625" style="1" customWidth="1"/>
    <col min="15889" max="15889" width="22" style="1" customWidth="1"/>
    <col min="15890" max="15890" width="19.28515625" style="1" customWidth="1"/>
    <col min="15891" max="15891" width="15" style="1" customWidth="1"/>
    <col min="15892" max="16129" width="9.140625" style="1"/>
    <col min="16130" max="16130" width="5.28515625" style="1" customWidth="1"/>
    <col min="16131" max="16131" width="9.140625" style="1"/>
    <col min="16132" max="16132" width="23.28515625" style="1" customWidth="1"/>
    <col min="16133" max="16133" width="14.42578125" style="1" customWidth="1"/>
    <col min="16134" max="16135" width="19.140625" style="1" customWidth="1"/>
    <col min="16136" max="16136" width="19.28515625" style="1" customWidth="1"/>
    <col min="16137" max="16137" width="19.140625" style="1" customWidth="1"/>
    <col min="16138" max="16138" width="23.140625" style="1" customWidth="1"/>
    <col min="16139" max="16140" width="19.140625" style="1" customWidth="1"/>
    <col min="16141" max="16141" width="19.85546875" style="1" customWidth="1"/>
    <col min="16142" max="16142" width="17.7109375" style="1" customWidth="1"/>
    <col min="16143" max="16143" width="18.5703125" style="1" customWidth="1"/>
    <col min="16144" max="16144" width="22.140625" style="1" customWidth="1"/>
    <col min="16145" max="16145" width="22" style="1" customWidth="1"/>
    <col min="16146" max="16146" width="19.28515625" style="1" customWidth="1"/>
    <col min="16147" max="16147" width="15" style="1" customWidth="1"/>
    <col min="16148" max="16384" width="9.140625" style="1"/>
  </cols>
  <sheetData>
    <row r="1" spans="1:21" x14ac:dyDescent="0.25">
      <c r="J1" s="2"/>
      <c r="K1" s="2"/>
      <c r="L1" s="3"/>
      <c r="S1" s="2" t="s">
        <v>44</v>
      </c>
      <c r="T1" s="2"/>
    </row>
    <row r="2" spans="1:21" x14ac:dyDescent="0.25">
      <c r="J2" s="4"/>
      <c r="K2" s="4"/>
      <c r="L2" s="5"/>
      <c r="S2" s="4" t="s">
        <v>0</v>
      </c>
      <c r="T2" s="4"/>
    </row>
    <row r="3" spans="1:21" x14ac:dyDescent="0.25">
      <c r="J3" s="4"/>
      <c r="K3" s="4"/>
      <c r="L3" s="4"/>
      <c r="S3" s="4" t="s">
        <v>45</v>
      </c>
      <c r="T3" s="4"/>
    </row>
    <row r="4" spans="1:21" x14ac:dyDescent="0.25">
      <c r="E4" s="5"/>
      <c r="F4" s="5"/>
      <c r="G4" s="5"/>
      <c r="H4" s="5"/>
      <c r="I4" s="5"/>
      <c r="L4" s="6"/>
    </row>
    <row r="5" spans="1:21" x14ac:dyDescent="0.25">
      <c r="E5" s="4"/>
      <c r="F5" s="4"/>
      <c r="G5" s="4"/>
      <c r="H5" s="4"/>
      <c r="I5" s="4"/>
      <c r="J5" s="2"/>
      <c r="K5" s="2"/>
      <c r="S5" s="2" t="s">
        <v>1</v>
      </c>
      <c r="T5" s="2"/>
    </row>
    <row r="6" spans="1:21" x14ac:dyDescent="0.25">
      <c r="C6" s="5"/>
      <c r="E6" s="5"/>
      <c r="F6" s="5"/>
      <c r="G6" s="5"/>
      <c r="H6" s="5"/>
      <c r="I6" s="5"/>
      <c r="J6" s="4"/>
      <c r="K6" s="4"/>
      <c r="L6" s="7"/>
      <c r="S6" s="4" t="s">
        <v>0</v>
      </c>
      <c r="T6" s="4"/>
    </row>
    <row r="7" spans="1:21" x14ac:dyDescent="0.25">
      <c r="B7" s="2"/>
      <c r="C7" s="5"/>
      <c r="D7" s="5"/>
      <c r="E7" s="5"/>
      <c r="F7" s="5"/>
      <c r="G7" s="5"/>
      <c r="H7" s="5"/>
      <c r="I7" s="5"/>
      <c r="J7" s="4"/>
      <c r="K7" s="4"/>
      <c r="L7" s="8"/>
      <c r="S7" s="4" t="s">
        <v>46</v>
      </c>
      <c r="T7" s="4"/>
    </row>
    <row r="8" spans="1:21" x14ac:dyDescent="0.25">
      <c r="B8" s="2"/>
      <c r="C8" s="5"/>
      <c r="D8" s="5"/>
      <c r="E8" s="5"/>
      <c r="F8" s="5"/>
      <c r="G8" s="5"/>
      <c r="H8" s="5"/>
      <c r="I8" s="5"/>
      <c r="J8" s="8"/>
      <c r="K8" s="8"/>
      <c r="L8" s="9"/>
    </row>
    <row r="9" spans="1:21" ht="27.75" customHeight="1" x14ac:dyDescent="0.25">
      <c r="A9" s="42" t="s">
        <v>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</row>
    <row r="10" spans="1:21" ht="14.25" customHeight="1" x14ac:dyDescent="0.25"/>
    <row r="11" spans="1:21" ht="14.25" customHeight="1" x14ac:dyDescent="0.25">
      <c r="A11" s="43"/>
      <c r="B11" s="44" t="s">
        <v>3</v>
      </c>
      <c r="C11" s="44"/>
      <c r="D11" s="45" t="s">
        <v>4</v>
      </c>
      <c r="E11" s="46" t="s">
        <v>5</v>
      </c>
      <c r="F11" s="47" t="s">
        <v>6</v>
      </c>
      <c r="G11" s="49" t="s">
        <v>43</v>
      </c>
      <c r="H11" s="50" t="s">
        <v>7</v>
      </c>
      <c r="I11" s="49" t="s">
        <v>8</v>
      </c>
      <c r="J11" s="51" t="s">
        <v>9</v>
      </c>
      <c r="K11" s="56" t="s">
        <v>39</v>
      </c>
      <c r="L11" s="51" t="s">
        <v>10</v>
      </c>
      <c r="M11" s="53" t="s">
        <v>38</v>
      </c>
      <c r="N11" s="54" t="s">
        <v>11</v>
      </c>
      <c r="O11" s="61" t="s">
        <v>12</v>
      </c>
      <c r="P11" s="61" t="s">
        <v>13</v>
      </c>
      <c r="Q11" s="61" t="s">
        <v>14</v>
      </c>
      <c r="R11" s="61" t="s">
        <v>41</v>
      </c>
      <c r="S11" s="61" t="s">
        <v>42</v>
      </c>
      <c r="T11" s="61" t="s">
        <v>40</v>
      </c>
    </row>
    <row r="12" spans="1:21" s="27" customFormat="1" ht="241.5" customHeight="1" x14ac:dyDescent="0.2">
      <c r="A12" s="43"/>
      <c r="B12" s="44"/>
      <c r="C12" s="44"/>
      <c r="D12" s="45"/>
      <c r="E12" s="46"/>
      <c r="F12" s="48"/>
      <c r="G12" s="49"/>
      <c r="H12" s="50"/>
      <c r="I12" s="49"/>
      <c r="J12" s="51"/>
      <c r="K12" s="57"/>
      <c r="L12" s="51"/>
      <c r="M12" s="53"/>
      <c r="N12" s="55"/>
      <c r="O12" s="62"/>
      <c r="P12" s="62"/>
      <c r="Q12" s="62"/>
      <c r="R12" s="62"/>
      <c r="S12" s="62"/>
      <c r="T12" s="62"/>
    </row>
    <row r="13" spans="1:21" ht="18.75" customHeight="1" x14ac:dyDescent="0.25">
      <c r="A13" s="11"/>
      <c r="B13" s="12"/>
      <c r="C13" s="13"/>
      <c r="D13" s="14"/>
      <c r="E13" s="14"/>
      <c r="F13" s="15"/>
      <c r="G13" s="14"/>
      <c r="H13" s="14"/>
      <c r="I13" s="16"/>
      <c r="J13" s="14"/>
      <c r="K13" s="14"/>
      <c r="L13" s="14"/>
      <c r="M13" s="12"/>
      <c r="N13" s="11"/>
      <c r="O13" s="11"/>
      <c r="P13" s="11"/>
      <c r="Q13" s="11"/>
      <c r="R13" s="11"/>
      <c r="S13" s="11"/>
      <c r="T13" s="11"/>
    </row>
    <row r="14" spans="1:21" ht="18.75" customHeight="1" x14ac:dyDescent="0.25">
      <c r="A14" s="28"/>
      <c r="B14" s="29"/>
      <c r="C14" s="30"/>
      <c r="D14" s="31"/>
      <c r="E14" s="31"/>
      <c r="F14" s="32"/>
      <c r="G14" s="31"/>
      <c r="H14" s="31"/>
      <c r="I14" s="33"/>
      <c r="J14" s="31"/>
      <c r="K14" s="31"/>
      <c r="L14" s="31"/>
      <c r="M14" s="34"/>
      <c r="N14" s="35"/>
      <c r="O14" s="35"/>
      <c r="P14" s="35"/>
      <c r="Q14" s="35"/>
      <c r="R14" s="35"/>
      <c r="S14" s="35"/>
      <c r="T14" s="35"/>
    </row>
    <row r="15" spans="1:21" x14ac:dyDescent="0.25">
      <c r="A15" s="26" t="s">
        <v>15</v>
      </c>
      <c r="B15" s="52" t="s">
        <v>16</v>
      </c>
      <c r="C15" s="52"/>
      <c r="D15" s="36">
        <f t="shared" ref="D15:D26" si="0">SUM(E15:T15)</f>
        <v>5534.4700000000012</v>
      </c>
      <c r="E15" s="37"/>
      <c r="F15" s="37"/>
      <c r="G15" s="37">
        <v>389.1</v>
      </c>
      <c r="H15" s="37"/>
      <c r="I15" s="37">
        <v>96</v>
      </c>
      <c r="J15" s="37"/>
      <c r="K15" s="37">
        <v>1454.2</v>
      </c>
      <c r="L15" s="37">
        <v>5</v>
      </c>
      <c r="M15" s="36"/>
      <c r="N15" s="38">
        <v>4.5</v>
      </c>
      <c r="O15" s="38"/>
      <c r="P15" s="38"/>
      <c r="Q15" s="38">
        <v>2777.4</v>
      </c>
      <c r="R15" s="38">
        <v>700</v>
      </c>
      <c r="S15" s="38"/>
      <c r="T15" s="38">
        <v>108.27</v>
      </c>
      <c r="U15" s="18"/>
    </row>
    <row r="16" spans="1:21" x14ac:dyDescent="0.25">
      <c r="A16" s="26" t="s">
        <v>17</v>
      </c>
      <c r="B16" s="52" t="s">
        <v>18</v>
      </c>
      <c r="C16" s="52"/>
      <c r="D16" s="36">
        <f t="shared" si="0"/>
        <v>9939.4220000000005</v>
      </c>
      <c r="E16" s="37">
        <v>53.1</v>
      </c>
      <c r="F16" s="37"/>
      <c r="G16" s="37">
        <f>2239.1+3500</f>
        <v>5739.1</v>
      </c>
      <c r="H16" s="37"/>
      <c r="I16" s="37">
        <v>383</v>
      </c>
      <c r="J16" s="37">
        <v>16</v>
      </c>
      <c r="K16" s="37"/>
      <c r="L16" s="37">
        <v>20</v>
      </c>
      <c r="M16" s="36"/>
      <c r="N16" s="38">
        <v>121.5</v>
      </c>
      <c r="O16" s="38"/>
      <c r="P16" s="38"/>
      <c r="Q16" s="38">
        <v>500</v>
      </c>
      <c r="R16" s="38">
        <v>300</v>
      </c>
      <c r="S16" s="38">
        <v>2100</v>
      </c>
      <c r="T16" s="38">
        <v>706.72199999999998</v>
      </c>
      <c r="U16" s="18"/>
    </row>
    <row r="17" spans="1:21" x14ac:dyDescent="0.25">
      <c r="A17" s="26" t="s">
        <v>19</v>
      </c>
      <c r="B17" s="52" t="s">
        <v>20</v>
      </c>
      <c r="C17" s="52"/>
      <c r="D17" s="36">
        <f t="shared" si="0"/>
        <v>18089.97</v>
      </c>
      <c r="E17" s="37">
        <f>53.1</f>
        <v>53.1</v>
      </c>
      <c r="F17" s="37">
        <v>60</v>
      </c>
      <c r="G17" s="37">
        <v>1288.4000000000001</v>
      </c>
      <c r="H17" s="37"/>
      <c r="I17" s="37">
        <v>383</v>
      </c>
      <c r="J17" s="37">
        <f>13+1000</f>
        <v>1013</v>
      </c>
      <c r="K17" s="37">
        <v>2000</v>
      </c>
      <c r="L17" s="37">
        <v>30</v>
      </c>
      <c r="M17" s="36">
        <v>1300</v>
      </c>
      <c r="N17" s="38">
        <v>13.5</v>
      </c>
      <c r="O17" s="38"/>
      <c r="P17" s="38"/>
      <c r="Q17" s="38">
        <v>11036.7</v>
      </c>
      <c r="R17" s="38"/>
      <c r="S17" s="38"/>
      <c r="T17" s="38">
        <v>912.27</v>
      </c>
      <c r="U17" s="18"/>
    </row>
    <row r="18" spans="1:21" x14ac:dyDescent="0.25">
      <c r="A18" s="26" t="s">
        <v>21</v>
      </c>
      <c r="B18" s="52" t="s">
        <v>22</v>
      </c>
      <c r="C18" s="52"/>
      <c r="D18" s="36">
        <f t="shared" si="0"/>
        <v>7167.2599999999993</v>
      </c>
      <c r="E18" s="37">
        <v>70</v>
      </c>
      <c r="F18" s="37"/>
      <c r="G18" s="37">
        <v>914</v>
      </c>
      <c r="H18" s="37">
        <v>4000</v>
      </c>
      <c r="I18" s="37">
        <v>319</v>
      </c>
      <c r="J18" s="37"/>
      <c r="K18" s="37"/>
      <c r="L18" s="37">
        <v>5</v>
      </c>
      <c r="M18" s="36"/>
      <c r="N18" s="38">
        <v>90</v>
      </c>
      <c r="O18" s="38"/>
      <c r="P18" s="38"/>
      <c r="Q18" s="38">
        <v>899.9</v>
      </c>
      <c r="R18" s="38"/>
      <c r="S18" s="38"/>
      <c r="T18" s="38">
        <v>869.36</v>
      </c>
      <c r="U18" s="18"/>
    </row>
    <row r="19" spans="1:21" x14ac:dyDescent="0.25">
      <c r="A19" s="26" t="s">
        <v>23</v>
      </c>
      <c r="B19" s="52" t="s">
        <v>24</v>
      </c>
      <c r="C19" s="52"/>
      <c r="D19" s="36">
        <f t="shared" si="0"/>
        <v>3005.8500000000004</v>
      </c>
      <c r="E19" s="37"/>
      <c r="F19" s="37"/>
      <c r="G19" s="37">
        <v>337.7</v>
      </c>
      <c r="H19" s="37"/>
      <c r="I19" s="37"/>
      <c r="J19" s="37">
        <v>29</v>
      </c>
      <c r="K19" s="37"/>
      <c r="L19" s="37">
        <v>15</v>
      </c>
      <c r="M19" s="36"/>
      <c r="N19" s="38">
        <v>13.5</v>
      </c>
      <c r="O19" s="38">
        <v>300</v>
      </c>
      <c r="P19" s="38">
        <v>1700.7</v>
      </c>
      <c r="Q19" s="38"/>
      <c r="R19" s="38"/>
      <c r="S19" s="38"/>
      <c r="T19" s="38">
        <v>609.95000000000005</v>
      </c>
      <c r="U19" s="18"/>
    </row>
    <row r="20" spans="1:21" x14ac:dyDescent="0.25">
      <c r="A20" s="26" t="s">
        <v>25</v>
      </c>
      <c r="B20" s="52" t="s">
        <v>26</v>
      </c>
      <c r="C20" s="52"/>
      <c r="D20" s="36">
        <f t="shared" si="0"/>
        <v>6146.1</v>
      </c>
      <c r="E20" s="37"/>
      <c r="F20" s="37"/>
      <c r="G20" s="37">
        <v>737.8</v>
      </c>
      <c r="H20" s="37"/>
      <c r="I20" s="37"/>
      <c r="J20" s="37">
        <v>14</v>
      </c>
      <c r="K20" s="37">
        <v>1006</v>
      </c>
      <c r="L20" s="37">
        <v>35</v>
      </c>
      <c r="M20" s="36"/>
      <c r="N20" s="38">
        <v>22</v>
      </c>
      <c r="O20" s="38">
        <v>355.1</v>
      </c>
      <c r="P20" s="38"/>
      <c r="Q20" s="38">
        <v>3059.9</v>
      </c>
      <c r="R20" s="38">
        <v>250</v>
      </c>
      <c r="S20" s="38"/>
      <c r="T20" s="38">
        <v>666.3</v>
      </c>
      <c r="U20" s="18"/>
    </row>
    <row r="21" spans="1:21" x14ac:dyDescent="0.25">
      <c r="A21" s="26" t="s">
        <v>27</v>
      </c>
      <c r="B21" s="52" t="s">
        <v>28</v>
      </c>
      <c r="C21" s="52"/>
      <c r="D21" s="36">
        <f t="shared" si="0"/>
        <v>6594.59</v>
      </c>
      <c r="E21" s="37"/>
      <c r="F21" s="37"/>
      <c r="G21" s="37">
        <v>1596.7</v>
      </c>
      <c r="H21" s="37"/>
      <c r="I21" s="37"/>
      <c r="J21" s="37">
        <v>56</v>
      </c>
      <c r="K21" s="37">
        <v>1500</v>
      </c>
      <c r="L21" s="37">
        <v>30</v>
      </c>
      <c r="M21" s="36"/>
      <c r="N21" s="38">
        <v>31.5</v>
      </c>
      <c r="O21" s="38"/>
      <c r="P21" s="38"/>
      <c r="Q21" s="38">
        <v>1915.2</v>
      </c>
      <c r="R21" s="38"/>
      <c r="S21" s="38">
        <v>900</v>
      </c>
      <c r="T21" s="38">
        <v>565.19000000000005</v>
      </c>
      <c r="U21" s="18"/>
    </row>
    <row r="22" spans="1:21" x14ac:dyDescent="0.25">
      <c r="A22" s="26" t="s">
        <v>29</v>
      </c>
      <c r="B22" s="52" t="s">
        <v>30</v>
      </c>
      <c r="C22" s="52"/>
      <c r="D22" s="36">
        <f t="shared" si="0"/>
        <v>5368.96</v>
      </c>
      <c r="E22" s="37">
        <v>53</v>
      </c>
      <c r="F22" s="37"/>
      <c r="G22" s="37">
        <v>1200.3</v>
      </c>
      <c r="H22" s="37"/>
      <c r="I22" s="37"/>
      <c r="J22" s="37"/>
      <c r="K22" s="37">
        <v>500</v>
      </c>
      <c r="L22" s="37">
        <v>25</v>
      </c>
      <c r="M22" s="36">
        <v>0</v>
      </c>
      <c r="N22" s="38">
        <v>22.5</v>
      </c>
      <c r="O22" s="38"/>
      <c r="P22" s="38"/>
      <c r="Q22" s="38">
        <v>2651.4</v>
      </c>
      <c r="R22" s="38"/>
      <c r="S22" s="38"/>
      <c r="T22" s="38">
        <v>916.76</v>
      </c>
      <c r="U22" s="18"/>
    </row>
    <row r="23" spans="1:21" x14ac:dyDescent="0.25">
      <c r="A23" s="26" t="s">
        <v>31</v>
      </c>
      <c r="B23" s="52" t="s">
        <v>32</v>
      </c>
      <c r="C23" s="52"/>
      <c r="D23" s="36">
        <f t="shared" si="0"/>
        <v>23640.86</v>
      </c>
      <c r="E23" s="37"/>
      <c r="F23" s="37"/>
      <c r="G23" s="37">
        <v>20000</v>
      </c>
      <c r="H23" s="37"/>
      <c r="I23" s="37"/>
      <c r="J23" s="37">
        <v>15</v>
      </c>
      <c r="K23" s="37">
        <v>1500</v>
      </c>
      <c r="L23" s="37">
        <v>15</v>
      </c>
      <c r="M23" s="36"/>
      <c r="N23" s="38"/>
      <c r="O23" s="38"/>
      <c r="P23" s="38">
        <v>1483.4</v>
      </c>
      <c r="Q23" s="38"/>
      <c r="R23" s="38"/>
      <c r="S23" s="38"/>
      <c r="T23" s="38">
        <v>627.46</v>
      </c>
      <c r="U23" s="18"/>
    </row>
    <row r="24" spans="1:21" x14ac:dyDescent="0.25">
      <c r="A24" s="26" t="s">
        <v>33</v>
      </c>
      <c r="B24" s="52" t="s">
        <v>34</v>
      </c>
      <c r="C24" s="52"/>
      <c r="D24" s="36">
        <f t="shared" si="0"/>
        <v>15325.32</v>
      </c>
      <c r="E24" s="37"/>
      <c r="F24" s="37"/>
      <c r="G24" s="37">
        <v>825.9</v>
      </c>
      <c r="H24" s="37"/>
      <c r="I24" s="37"/>
      <c r="J24" s="37">
        <v>90</v>
      </c>
      <c r="K24" s="37">
        <v>1500</v>
      </c>
      <c r="L24" s="37">
        <v>25</v>
      </c>
      <c r="M24" s="36"/>
      <c r="N24" s="38">
        <v>63</v>
      </c>
      <c r="O24" s="38">
        <v>700</v>
      </c>
      <c r="P24" s="38">
        <v>9744.7000000000007</v>
      </c>
      <c r="Q24" s="38">
        <f>1850</f>
        <v>1850</v>
      </c>
      <c r="R24" s="38"/>
      <c r="S24" s="38"/>
      <c r="T24" s="38">
        <v>526.72</v>
      </c>
      <c r="U24" s="18"/>
    </row>
    <row r="25" spans="1:21" x14ac:dyDescent="0.25">
      <c r="A25" s="26" t="s">
        <v>35</v>
      </c>
      <c r="B25" s="52" t="s">
        <v>36</v>
      </c>
      <c r="C25" s="52"/>
      <c r="D25" s="36">
        <f t="shared" si="0"/>
        <v>3665.6000000000004</v>
      </c>
      <c r="E25" s="37">
        <v>53</v>
      </c>
      <c r="F25" s="37"/>
      <c r="G25" s="37">
        <v>858.9</v>
      </c>
      <c r="H25" s="37"/>
      <c r="I25" s="37"/>
      <c r="J25" s="37"/>
      <c r="K25" s="37">
        <v>1500</v>
      </c>
      <c r="L25" s="37">
        <v>20</v>
      </c>
      <c r="M25" s="36"/>
      <c r="N25" s="38">
        <v>18</v>
      </c>
      <c r="O25" s="38"/>
      <c r="P25" s="38">
        <v>0</v>
      </c>
      <c r="Q25" s="38"/>
      <c r="R25" s="38">
        <v>250</v>
      </c>
      <c r="S25" s="38"/>
      <c r="T25" s="38">
        <v>965.7</v>
      </c>
      <c r="U25" s="18"/>
    </row>
    <row r="26" spans="1:21" x14ac:dyDescent="0.25">
      <c r="A26" s="10"/>
      <c r="B26" s="58" t="s">
        <v>37</v>
      </c>
      <c r="C26" s="58"/>
      <c r="D26" s="40">
        <f t="shared" si="0"/>
        <v>104478.402</v>
      </c>
      <c r="E26" s="41">
        <f t="shared" ref="E26:M26" si="1">SUM(E15:E25)</f>
        <v>282.2</v>
      </c>
      <c r="F26" s="41">
        <f>F17</f>
        <v>60</v>
      </c>
      <c r="G26" s="41">
        <f t="shared" si="1"/>
        <v>33887.9</v>
      </c>
      <c r="H26" s="41">
        <f t="shared" si="1"/>
        <v>4000</v>
      </c>
      <c r="I26" s="41">
        <f t="shared" si="1"/>
        <v>1181</v>
      </c>
      <c r="J26" s="41">
        <f t="shared" si="1"/>
        <v>1233</v>
      </c>
      <c r="K26" s="41">
        <f>K15+K16+K17+K18+K19+K20+K21+K22+K23+K24+K25</f>
        <v>10960.2</v>
      </c>
      <c r="L26" s="41">
        <f t="shared" si="1"/>
        <v>225</v>
      </c>
      <c r="M26" s="41">
        <f t="shared" si="1"/>
        <v>1300</v>
      </c>
      <c r="N26" s="39">
        <f>SUM(N15:N25)</f>
        <v>400</v>
      </c>
      <c r="O26" s="39">
        <f>SUM(O13:O25)</f>
        <v>1355.1</v>
      </c>
      <c r="P26" s="39">
        <f>SUM(P13:P25)</f>
        <v>12928.800000000001</v>
      </c>
      <c r="Q26" s="39">
        <f>SUM(Q13:Q25)</f>
        <v>24690.500000000004</v>
      </c>
      <c r="R26" s="39">
        <f>SUM(R13:R25)</f>
        <v>1500</v>
      </c>
      <c r="S26" s="39">
        <f>S16+S21</f>
        <v>3000</v>
      </c>
      <c r="T26" s="39">
        <f>SUM(T15:T25)</f>
        <v>7474.7020000000002</v>
      </c>
      <c r="U26" s="25"/>
    </row>
    <row r="27" spans="1:21" x14ac:dyDescent="0.25">
      <c r="A27" s="19"/>
      <c r="B27" s="19"/>
      <c r="C27" s="19"/>
    </row>
    <row r="28" spans="1:21" x14ac:dyDescent="0.25">
      <c r="A28" s="19"/>
      <c r="B28" s="19"/>
      <c r="C28" s="19"/>
      <c r="D28" s="20"/>
    </row>
    <row r="29" spans="1:21" x14ac:dyDescent="0.25">
      <c r="A29" s="19"/>
      <c r="B29" s="19"/>
      <c r="C29" s="19"/>
      <c r="D29" s="20"/>
    </row>
    <row r="30" spans="1:21" x14ac:dyDescent="0.25">
      <c r="A30" s="19"/>
      <c r="B30" s="19"/>
      <c r="C30" s="19"/>
      <c r="D30" s="20"/>
    </row>
    <row r="31" spans="1:21" x14ac:dyDescent="0.25">
      <c r="D31" s="19"/>
    </row>
    <row r="32" spans="1:21" x14ac:dyDescent="0.25">
      <c r="D32" s="21"/>
    </row>
    <row r="34" spans="1:12" x14ac:dyDescent="0.25">
      <c r="D34" s="21"/>
    </row>
    <row r="38" spans="1:12" ht="41.25" customHeight="1" x14ac:dyDescent="0.25"/>
    <row r="39" spans="1:12" x14ac:dyDescent="0.25">
      <c r="A39" s="19"/>
      <c r="B39" s="19"/>
      <c r="C39" s="19"/>
      <c r="E39" s="19"/>
      <c r="F39" s="19"/>
      <c r="G39" s="19"/>
      <c r="H39" s="19"/>
      <c r="I39" s="19"/>
      <c r="J39" s="19"/>
      <c r="K39" s="19"/>
      <c r="L39" s="19"/>
    </row>
    <row r="40" spans="1:12" x14ac:dyDescent="0.25">
      <c r="A40" s="19"/>
      <c r="B40" s="59"/>
      <c r="C40" s="59"/>
      <c r="D40" s="19"/>
      <c r="E40" s="19"/>
      <c r="F40" s="19"/>
      <c r="G40" s="19"/>
      <c r="H40" s="19"/>
      <c r="I40" s="19"/>
      <c r="J40" s="19"/>
      <c r="K40" s="19"/>
      <c r="L40" s="19"/>
    </row>
    <row r="41" spans="1:12" x14ac:dyDescent="0.25">
      <c r="A41" s="19"/>
      <c r="B41" s="59"/>
      <c r="C41" s="59"/>
      <c r="D41" s="17"/>
      <c r="E41" s="19"/>
      <c r="F41" s="19"/>
      <c r="G41" s="19"/>
      <c r="H41" s="19"/>
      <c r="I41" s="19"/>
      <c r="J41" s="19"/>
      <c r="K41" s="19"/>
      <c r="L41" s="19"/>
    </row>
    <row r="42" spans="1:12" x14ac:dyDescent="0.25">
      <c r="A42" s="22"/>
      <c r="B42" s="23"/>
      <c r="C42" s="23"/>
      <c r="D42" s="17"/>
      <c r="E42" s="19"/>
      <c r="F42" s="19"/>
      <c r="G42" s="19"/>
      <c r="H42" s="19"/>
      <c r="I42" s="19"/>
      <c r="J42" s="19"/>
      <c r="K42" s="19"/>
      <c r="L42" s="19"/>
    </row>
    <row r="43" spans="1:12" x14ac:dyDescent="0.25">
      <c r="A43" s="22"/>
      <c r="B43" s="23"/>
      <c r="C43" s="23"/>
      <c r="D43" s="24"/>
      <c r="E43" s="19"/>
      <c r="F43" s="19"/>
      <c r="G43" s="19"/>
      <c r="H43" s="19"/>
      <c r="I43" s="19"/>
      <c r="J43" s="19"/>
      <c r="K43" s="19"/>
      <c r="L43" s="19"/>
    </row>
    <row r="44" spans="1:12" x14ac:dyDescent="0.25">
      <c r="A44" s="22"/>
      <c r="B44" s="23"/>
      <c r="C44" s="23"/>
      <c r="D44" s="24"/>
      <c r="E44" s="19"/>
      <c r="F44" s="19"/>
      <c r="G44" s="19"/>
      <c r="H44" s="19"/>
      <c r="I44" s="19"/>
      <c r="J44" s="19"/>
      <c r="K44" s="19"/>
      <c r="L44" s="19"/>
    </row>
    <row r="45" spans="1:12" x14ac:dyDescent="0.25">
      <c r="A45" s="22"/>
      <c r="B45" s="23"/>
      <c r="C45" s="23"/>
      <c r="D45" s="24"/>
      <c r="E45" s="19"/>
      <c r="F45" s="19"/>
      <c r="G45" s="19"/>
      <c r="H45" s="19"/>
      <c r="I45" s="19"/>
      <c r="J45" s="19"/>
      <c r="K45" s="19"/>
      <c r="L45" s="19"/>
    </row>
    <row r="46" spans="1:12" x14ac:dyDescent="0.25">
      <c r="A46" s="22"/>
      <c r="B46" s="23"/>
      <c r="C46" s="23"/>
      <c r="D46" s="24"/>
      <c r="E46" s="19"/>
      <c r="F46" s="19"/>
      <c r="G46" s="19"/>
      <c r="H46" s="19"/>
      <c r="I46" s="19"/>
      <c r="J46" s="19"/>
      <c r="K46" s="19"/>
      <c r="L46" s="19"/>
    </row>
    <row r="47" spans="1:12" x14ac:dyDescent="0.25">
      <c r="A47" s="22"/>
      <c r="B47" s="23"/>
      <c r="C47" s="23"/>
      <c r="D47" s="24"/>
      <c r="E47" s="19"/>
      <c r="F47" s="19"/>
      <c r="G47" s="19"/>
      <c r="H47" s="19"/>
      <c r="I47" s="19"/>
      <c r="J47" s="19"/>
      <c r="K47" s="19"/>
      <c r="L47" s="19"/>
    </row>
    <row r="48" spans="1:12" x14ac:dyDescent="0.25">
      <c r="A48" s="22"/>
      <c r="B48" s="23"/>
      <c r="C48" s="23"/>
      <c r="D48" s="24"/>
      <c r="E48" s="19"/>
      <c r="F48" s="19"/>
      <c r="G48" s="19"/>
      <c r="H48" s="19"/>
      <c r="I48" s="19"/>
      <c r="J48" s="19"/>
      <c r="K48" s="19"/>
      <c r="L48" s="19"/>
    </row>
    <row r="49" spans="1:12" x14ac:dyDescent="0.25">
      <c r="A49" s="22"/>
      <c r="B49" s="23"/>
      <c r="C49" s="23"/>
      <c r="D49" s="24"/>
      <c r="E49" s="19"/>
      <c r="F49" s="19"/>
      <c r="G49" s="19"/>
      <c r="H49" s="19"/>
      <c r="I49" s="19"/>
      <c r="J49" s="19"/>
      <c r="K49" s="19"/>
      <c r="L49" s="19"/>
    </row>
    <row r="50" spans="1:12" x14ac:dyDescent="0.25">
      <c r="A50" s="22"/>
      <c r="B50" s="23"/>
      <c r="C50" s="23"/>
      <c r="D50" s="24"/>
      <c r="E50" s="19"/>
      <c r="F50" s="19"/>
      <c r="G50" s="19"/>
      <c r="H50" s="19"/>
      <c r="I50" s="19"/>
      <c r="J50" s="19"/>
      <c r="K50" s="19"/>
      <c r="L50" s="19"/>
    </row>
    <row r="51" spans="1:12" x14ac:dyDescent="0.25">
      <c r="A51" s="22"/>
      <c r="B51" s="60"/>
      <c r="C51" s="60"/>
      <c r="D51" s="24"/>
      <c r="E51" s="19"/>
      <c r="F51" s="19"/>
      <c r="G51" s="19"/>
      <c r="H51" s="19"/>
      <c r="I51" s="19"/>
      <c r="J51" s="19"/>
      <c r="K51" s="19"/>
      <c r="L51" s="19"/>
    </row>
    <row r="52" spans="1:12" x14ac:dyDescent="0.25">
      <c r="A52" s="22"/>
      <c r="B52" s="23"/>
      <c r="C52" s="23"/>
      <c r="D52" s="24"/>
      <c r="E52" s="19"/>
      <c r="F52" s="19"/>
      <c r="G52" s="19"/>
      <c r="H52" s="19"/>
      <c r="I52" s="19"/>
      <c r="J52" s="19"/>
      <c r="K52" s="19"/>
      <c r="L52" s="19"/>
    </row>
    <row r="53" spans="1:12" x14ac:dyDescent="0.25">
      <c r="A53" s="19"/>
      <c r="B53" s="23"/>
      <c r="C53" s="23"/>
      <c r="D53" s="24"/>
      <c r="E53" s="19"/>
      <c r="F53" s="19"/>
      <c r="G53" s="19"/>
      <c r="H53" s="19"/>
      <c r="I53" s="19"/>
      <c r="J53" s="19"/>
      <c r="K53" s="19"/>
      <c r="L53" s="19"/>
    </row>
    <row r="54" spans="1:12" x14ac:dyDescent="0.25">
      <c r="A54" s="19"/>
      <c r="B54" s="19"/>
      <c r="C54" s="19"/>
      <c r="D54" s="24"/>
      <c r="E54" s="19"/>
      <c r="F54" s="19"/>
      <c r="G54" s="19"/>
      <c r="H54" s="19"/>
      <c r="I54" s="19"/>
      <c r="J54" s="19"/>
      <c r="K54" s="19"/>
      <c r="L54" s="19"/>
    </row>
    <row r="55" spans="1:12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</row>
    <row r="56" spans="1:12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</row>
    <row r="57" spans="1:12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</row>
    <row r="58" spans="1:12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</row>
    <row r="59" spans="1:12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</row>
    <row r="60" spans="1:12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</row>
    <row r="61" spans="1:12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</row>
    <row r="62" spans="1:12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</row>
    <row r="63" spans="1:12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</row>
    <row r="64" spans="1:12" x14ac:dyDescent="0.25">
      <c r="D64" s="19"/>
    </row>
  </sheetData>
  <mergeCells count="34">
    <mergeCell ref="T11:T12"/>
    <mergeCell ref="O11:O12"/>
    <mergeCell ref="P11:P12"/>
    <mergeCell ref="Q11:Q12"/>
    <mergeCell ref="R11:R12"/>
    <mergeCell ref="S11:S12"/>
    <mergeCell ref="B24:C24"/>
    <mergeCell ref="B25:C25"/>
    <mergeCell ref="B26:C26"/>
    <mergeCell ref="B40:C41"/>
    <mergeCell ref="B51:C51"/>
    <mergeCell ref="B22:C22"/>
    <mergeCell ref="B23:C23"/>
    <mergeCell ref="L11:L12"/>
    <mergeCell ref="M11:M12"/>
    <mergeCell ref="N11:N12"/>
    <mergeCell ref="B15:C15"/>
    <mergeCell ref="B16:C16"/>
    <mergeCell ref="B17:C17"/>
    <mergeCell ref="K11:K12"/>
    <mergeCell ref="B18:C18"/>
    <mergeCell ref="B19:C19"/>
    <mergeCell ref="B20:C20"/>
    <mergeCell ref="B21:C21"/>
    <mergeCell ref="A9:M9"/>
    <mergeCell ref="A11:A12"/>
    <mergeCell ref="B11:C12"/>
    <mergeCell ref="D11:D12"/>
    <mergeCell ref="E11:E12"/>
    <mergeCell ref="F11:F12"/>
    <mergeCell ref="G11:G12"/>
    <mergeCell ref="H11:H12"/>
    <mergeCell ref="I11:I12"/>
    <mergeCell ref="J11:J12"/>
  </mergeCells>
  <pageMargins left="0.11811023622047245" right="0.11811023622047245" top="0.74803149606299213" bottom="0.74803149606299213" header="0.31496062992125984" footer="0.31496062992125984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EgorovYA</dc:creator>
  <cp:lastModifiedBy>KozhaevAI</cp:lastModifiedBy>
  <cp:lastPrinted>2018-12-20T06:57:12Z</cp:lastPrinted>
  <dcterms:created xsi:type="dcterms:W3CDTF">2018-10-25T08:44:49Z</dcterms:created>
  <dcterms:modified xsi:type="dcterms:W3CDTF">2018-12-20T06:57:21Z</dcterms:modified>
</cp:coreProperties>
</file>